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owniemj\Documents\Personal\Football\2015\MCFOA\2015\Post-season\To Post\"/>
    </mc:Choice>
  </mc:AlternateContent>
  <bookViews>
    <workbookView xWindow="0" yWindow="0" windowWidth="20490" windowHeight="7620" activeTab="1"/>
  </bookViews>
  <sheets>
    <sheet name="Assignments" sheetId="1" r:id="rId1"/>
    <sheet name="Bowl Games" sheetId="2" r:id="rId2"/>
    <sheet name="Conferenc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0" i="2" l="1"/>
  <c r="J151" i="2"/>
  <c r="J152" i="2"/>
  <c r="J153" i="2"/>
  <c r="J154" i="2"/>
  <c r="J144" i="2"/>
  <c r="J145" i="2"/>
  <c r="J146" i="2"/>
  <c r="J147" i="2"/>
  <c r="J148" i="2"/>
  <c r="J149" i="2"/>
  <c r="K154" i="2"/>
  <c r="K146" i="2"/>
  <c r="K147" i="2"/>
  <c r="K148" i="2"/>
  <c r="K149" i="2"/>
  <c r="K150" i="2"/>
  <c r="I155" i="2"/>
  <c r="H155" i="2"/>
  <c r="K145" i="2"/>
  <c r="K153" i="2"/>
  <c r="G154" i="2"/>
  <c r="G153" i="2"/>
  <c r="G150" i="2"/>
  <c r="G149" i="2"/>
  <c r="G148" i="2"/>
  <c r="G147" i="2"/>
  <c r="G146" i="2"/>
  <c r="G145" i="2"/>
  <c r="F28" i="1" l="1"/>
  <c r="E28" i="1"/>
  <c r="A28" i="1"/>
  <c r="L129" i="2"/>
  <c r="M129" i="2"/>
  <c r="N129" i="2"/>
  <c r="O129" i="2"/>
  <c r="P129" i="2"/>
  <c r="Q129" i="2"/>
  <c r="R129" i="2"/>
  <c r="S129" i="2"/>
  <c r="T129" i="2"/>
  <c r="U129" i="2"/>
  <c r="K129" i="2"/>
  <c r="L128" i="2"/>
  <c r="H131" i="2" s="1"/>
  <c r="M128" i="2"/>
  <c r="H132" i="2" s="1"/>
  <c r="N128" i="2"/>
  <c r="H133" i="2" s="1"/>
  <c r="O128" i="2"/>
  <c r="P128" i="2"/>
  <c r="H135" i="2" s="1"/>
  <c r="Q128" i="2"/>
  <c r="H136" i="2" s="1"/>
  <c r="R128" i="2"/>
  <c r="H137" i="2" s="1"/>
  <c r="G151" i="2" s="1"/>
  <c r="K151" i="2" s="1"/>
  <c r="S128" i="2"/>
  <c r="H138" i="2" s="1"/>
  <c r="G152" i="2" s="1"/>
  <c r="K152" i="2" s="1"/>
  <c r="T128" i="2"/>
  <c r="H139" i="2" s="1"/>
  <c r="U128" i="2"/>
  <c r="H140" i="2" s="1"/>
  <c r="K128" i="2"/>
  <c r="H130" i="2" s="1"/>
  <c r="G144" i="2" s="1"/>
  <c r="G155" i="2" l="1"/>
  <c r="K144" i="2"/>
  <c r="H134" i="2"/>
  <c r="V128" i="2"/>
  <c r="G141" i="2"/>
  <c r="H141" i="2"/>
</calcChain>
</file>

<file path=xl/sharedStrings.xml><?xml version="1.0" encoding="utf-8"?>
<sst xmlns="http://schemas.openxmlformats.org/spreadsheetml/2006/main" count="1636" uniqueCount="660">
  <si>
    <t>Conference</t>
  </si>
  <si>
    <t>Date</t>
  </si>
  <si>
    <t>Members</t>
  </si>
  <si>
    <t>Assign</t>
  </si>
  <si>
    <t>GLVC-1</t>
  </si>
  <si>
    <t>MIAA-1</t>
  </si>
  <si>
    <t>MIAA-2</t>
  </si>
  <si>
    <t>GLIAC-1</t>
  </si>
  <si>
    <t>File</t>
  </si>
  <si>
    <t>15 DIII-1</t>
  </si>
  <si>
    <t>15 DIII-2</t>
  </si>
  <si>
    <t>15 DII-1</t>
  </si>
  <si>
    <t>15 DII-2</t>
  </si>
  <si>
    <t>15 DII-3</t>
  </si>
  <si>
    <t>15 DII-4</t>
  </si>
  <si>
    <t>15 Mac Champ</t>
  </si>
  <si>
    <t>15 B1G Champ</t>
  </si>
  <si>
    <t>MAC</t>
  </si>
  <si>
    <t>B1G</t>
  </si>
  <si>
    <t>Game</t>
  </si>
  <si>
    <t>Different ALT</t>
  </si>
  <si>
    <t>2015 NCAA DII 2nd Round Playoff Game, Grand Valley at Ferris State, November 28, 2015</t>
  </si>
  <si>
    <t>2015 NCAA DII 2nd Round Playoff Game, Assumption at Slippery Rock, November 28, 2015</t>
  </si>
  <si>
    <t>SCHEDULE</t>
  </si>
  <si>
    <t>GAME</t>
  </si>
  <si>
    <t>SITE</t>
  </si>
  <si>
    <t>PER TEAM PAY-OUT</t>
  </si>
  <si>
    <t>DATE</t>
  </si>
  <si>
    <t>TIME</t>
  </si>
  <si>
    <t>TV</t>
  </si>
  <si>
    <t>PRIMARY</t>
  </si>
  <si>
    <t>CHOICES</t>
  </si>
  <si>
    <t>(as of 5/27/15)</t>
  </si>
  <si>
    <t>PAIRINGS</t>
  </si>
  <si>
    <t>Cure Bowl-%</t>
  </si>
  <si>
    <t>Orlando, FL</t>
  </si>
  <si>
    <t>12:00pm</t>
  </si>
  <si>
    <t>CBSSN</t>
  </si>
  <si>
    <t>American</t>
  </si>
  <si>
    <t>vs.</t>
  </si>
  <si>
    <t>Sun Belt</t>
  </si>
  <si>
    <t>New Mexico</t>
  </si>
  <si>
    <t>Albuquerque, NM</t>
  </si>
  <si>
    <t>2:00pm</t>
  </si>
  <si>
    <t>ESPN</t>
  </si>
  <si>
    <t>MWC</t>
  </si>
  <si>
    <t>CUSA</t>
  </si>
  <si>
    <t>Las Vegas</t>
  </si>
  <si>
    <t>Las Vegas, NV</t>
  </si>
  <si>
    <t>3:30pm</t>
  </si>
  <si>
    <t>ABC</t>
  </si>
  <si>
    <t>PAC-12</t>
  </si>
  <si>
    <t>*-BYU or MWC</t>
  </si>
  <si>
    <t>Camellia</t>
  </si>
  <si>
    <t>Montgomery, AL</t>
  </si>
  <si>
    <t>$--- (TBA)</t>
  </si>
  <si>
    <t>5:30pm</t>
  </si>
  <si>
    <t>New Orleans</t>
  </si>
  <si>
    <t>New Orleans, LA</t>
  </si>
  <si>
    <t>9:00pm</t>
  </si>
  <si>
    <t>Miami Beach</t>
  </si>
  <si>
    <t>Miami, FL</t>
  </si>
  <si>
    <t>2:30pm</t>
  </si>
  <si>
    <t>Famous Idaho Potato</t>
  </si>
  <si>
    <t>Boise, ID</t>
  </si>
  <si>
    <t>Boca Raton-(3)</t>
  </si>
  <si>
    <t>Boca Raton, FL</t>
  </si>
  <si>
    <t>7:00pm</t>
  </si>
  <si>
    <t>Poinsettia</t>
  </si>
  <si>
    <t>San Diego, CA</t>
  </si>
  <si>
    <t>4:30pm</t>
  </si>
  <si>
    <t>*-Army</t>
  </si>
  <si>
    <t>GoDaddy</t>
  </si>
  <si>
    <t>Mobile, AL</t>
  </si>
  <si>
    <t>8:00pm</t>
  </si>
  <si>
    <t>MAC #1 or #2</t>
  </si>
  <si>
    <t>Bahamas</t>
  </si>
  <si>
    <t>Nassau, Bahamas</t>
  </si>
  <si>
    <t>Hawai'i</t>
  </si>
  <si>
    <t>Honolulu, HI</t>
  </si>
  <si>
    <t>St. Petersburg</t>
  </si>
  <si>
    <t>St. Petersburg, FL</t>
  </si>
  <si>
    <t>11:00am</t>
  </si>
  <si>
    <t>Sun</t>
  </si>
  <si>
    <t>El Paso, TX</t>
  </si>
  <si>
    <t>CBS</t>
  </si>
  <si>
    <t>ACC</t>
  </si>
  <si>
    <t>Big 10</t>
  </si>
  <si>
    <t>Zaxby's Heart Of Dallas</t>
  </si>
  <si>
    <t>Dallas, TX</t>
  </si>
  <si>
    <t>2:20pm</t>
  </si>
  <si>
    <t>Pinstripe</t>
  </si>
  <si>
    <t>Bronx, NY</t>
  </si>
  <si>
    <t>Independence</t>
  </si>
  <si>
    <t>Shreveport, LA</t>
  </si>
  <si>
    <t>5:45pm</t>
  </si>
  <si>
    <t>SEC</t>
  </si>
  <si>
    <t>Foster Farms</t>
  </si>
  <si>
    <t>Santa Clara, CA</t>
  </si>
  <si>
    <t>9:15pm</t>
  </si>
  <si>
    <t>PAC-12 #4</t>
  </si>
  <si>
    <t>Military</t>
  </si>
  <si>
    <t>Annapolis, MD</t>
  </si>
  <si>
    <t>Quick Lane Bowl</t>
  </si>
  <si>
    <t>Detroit, MI</t>
  </si>
  <si>
    <t>5:00pm</t>
  </si>
  <si>
    <t>ESPN-2</t>
  </si>
  <si>
    <t>Arizona-%</t>
  </si>
  <si>
    <t>Tucson, AZ</t>
  </si>
  <si>
    <t>7:30pm</t>
  </si>
  <si>
    <t>ASN</t>
  </si>
  <si>
    <t>Armed Forces</t>
  </si>
  <si>
    <t>Ft. Worth, TX</t>
  </si>
  <si>
    <t>Russell Athletic</t>
  </si>
  <si>
    <t>ACC #1</t>
  </si>
  <si>
    <t>Big 12 #2</t>
  </si>
  <si>
    <t>Texas</t>
  </si>
  <si>
    <t>Houston, TX</t>
  </si>
  <si>
    <t>SEC #4, 5, 6, 7 or 8</t>
  </si>
  <si>
    <t>Big 12 #3</t>
  </si>
  <si>
    <t>Birmingham</t>
  </si>
  <si>
    <t>Birmingham, AL</t>
  </si>
  <si>
    <t>$1,100,000 SEC; $900,000 AAC</t>
  </si>
  <si>
    <t>SEC #8 or #9</t>
  </si>
  <si>
    <t>American #5</t>
  </si>
  <si>
    <t>Belk</t>
  </si>
  <si>
    <t>Charlotte, NC</t>
  </si>
  <si>
    <t>Music City</t>
  </si>
  <si>
    <t>Nashville, TN</t>
  </si>
  <si>
    <t>ACC or Big 10</t>
  </si>
  <si>
    <t>Holiday</t>
  </si>
  <si>
    <t>10:30pm</t>
  </si>
  <si>
    <t>Chick-fil-A Peach</t>
  </si>
  <si>
    <t>Atlanta, GA</t>
  </si>
  <si>
    <t>$---(Playoff Revenue Pool)-#</t>
  </si>
  <si>
    <t>At-Large</t>
  </si>
  <si>
    <t>^-Group Of 5 / At-Large</t>
  </si>
  <si>
    <t>Cotton</t>
  </si>
  <si>
    <t>Arlington, TX</t>
  </si>
  <si>
    <t>4 or 8pm</t>
  </si>
  <si>
    <t>Semifinalist</t>
  </si>
  <si>
    <t>Orange</t>
  </si>
  <si>
    <t>Fiesta</t>
  </si>
  <si>
    <t>Glendale, AZ</t>
  </si>
  <si>
    <t>1:00pm</t>
  </si>
  <si>
    <t>Outback</t>
  </si>
  <si>
    <t>Tampa, FL</t>
  </si>
  <si>
    <t>Big 10 #3</t>
  </si>
  <si>
    <t>SEC #3, or #4</t>
  </si>
  <si>
    <t>Citrus</t>
  </si>
  <si>
    <t>SEC #2</t>
  </si>
  <si>
    <t>Big 10 #2 or ACC</t>
  </si>
  <si>
    <t>Rose</t>
  </si>
  <si>
    <t>Pasadena, CA</t>
  </si>
  <si>
    <t>Sugar</t>
  </si>
  <si>
    <t>8:30pm</t>
  </si>
  <si>
    <t>Big 12</t>
  </si>
  <si>
    <t>TaxSlayer</t>
  </si>
  <si>
    <t>Jacksonville, FL</t>
  </si>
  <si>
    <t>Liberty</t>
  </si>
  <si>
    <t>Memphis, TN</t>
  </si>
  <si>
    <t>3:20pm</t>
  </si>
  <si>
    <t>Alamo</t>
  </si>
  <si>
    <t>San Antonio, TX</t>
  </si>
  <si>
    <t>6:45pm</t>
  </si>
  <si>
    <t>PAC-12 #2</t>
  </si>
  <si>
    <t>Tempe, AZ</t>
  </si>
  <si>
    <t>10:15pm</t>
  </si>
  <si>
    <t>CFP Championship</t>
  </si>
  <si>
    <t>Semifinal Winner</t>
  </si>
  <si>
    <t>Crew</t>
  </si>
  <si>
    <t>2015 NCAA DIII 1st Round Playoff Game, Ohio Northern at Franklin, November 21, 2015</t>
  </si>
  <si>
    <t>2015 NCAA DIII 1st Round Playoff Game, St. Norbert at Wisconsin-Whitewater, November 21, 2015</t>
  </si>
  <si>
    <t>2015 NCAA DII 1st Round Playoff Game, Grand Valley at Ashland, November 21, 2015</t>
  </si>
  <si>
    <t>2015 NCAA DII 1st Round Playoff Game, Texas A&amp;M-Commerce at Ferris State, November 21, 2015</t>
  </si>
  <si>
    <t>15 DIII-3</t>
  </si>
  <si>
    <t>15 DIII-4</t>
  </si>
  <si>
    <t>15 DIII-5</t>
  </si>
  <si>
    <t>OAC-1</t>
  </si>
  <si>
    <t>NCAC-1</t>
  </si>
  <si>
    <t>OCA-2</t>
  </si>
  <si>
    <t>2015 NCAA DIII 1st Round Playoff Game, Albright vs Norwich, November 21, 2015</t>
  </si>
  <si>
    <t>2015 NCAA DIII 1st Round Playoff Game, Mount Union vs St. Lawrence, November 21, 2015</t>
  </si>
  <si>
    <t>2015 NCAA DIII 2nd Round Playoff Game, Wabash vs Thomas More, November 21, 2015</t>
  </si>
  <si>
    <t>2015 B1G Championship Game, Iowa vs Michigan State, December 5, 2015</t>
  </si>
  <si>
    <t>2015 MAC Championship Game, Bowling Green vs Northern Illinois, December 4, 2015</t>
  </si>
  <si>
    <t>15 DIII-6</t>
  </si>
  <si>
    <t>2015 NCAA DIII Quarterfinal Playoff Game, Wis-Whitewater at Wis-Oshkosh, December 5, 2015</t>
  </si>
  <si>
    <t>American Athletic - East</t>
  </si>
  <si>
    <t>CONF</t>
  </si>
  <si>
    <t>PF</t>
  </si>
  <si>
    <t>PA</t>
  </si>
  <si>
    <t>OVER</t>
  </si>
  <si>
    <t>HOME</t>
  </si>
  <si>
    <t>ROAD</t>
  </si>
  <si>
    <t>STRK</t>
  </si>
  <si>
    <t>AP</t>
  </si>
  <si>
    <t>USA</t>
  </si>
  <si>
    <t>TempleTEM</t>
  </si>
  <si>
    <t>L1</t>
  </si>
  <si>
    <t>0-2</t>
  </si>
  <si>
    <t>South FloridaUSF</t>
  </si>
  <si>
    <t>W4</t>
  </si>
  <si>
    <t>CincinnatiCIN</t>
  </si>
  <si>
    <t>W1</t>
  </si>
  <si>
    <t>ConnecticutCONN</t>
  </si>
  <si>
    <t>East CarolinaECU</t>
  </si>
  <si>
    <t>0-3</t>
  </si>
  <si>
    <t>UCFUCF</t>
  </si>
  <si>
    <t>0-8</t>
  </si>
  <si>
    <t>0-12</t>
  </si>
  <si>
    <t>0-6</t>
  </si>
  <si>
    <t>L12</t>
  </si>
  <si>
    <t>Overall</t>
  </si>
  <si>
    <t>Polls</t>
  </si>
  <si>
    <t>American Athletic - West</t>
  </si>
  <si>
    <t>HoustonHOU</t>
  </si>
  <si>
    <t>W2</t>
  </si>
  <si>
    <t>NavyNAVY</t>
  </si>
  <si>
    <t>MemphisMEM</t>
  </si>
  <si>
    <t>TulsaTLSA</t>
  </si>
  <si>
    <t>SMUSMU</t>
  </si>
  <si>
    <t>0-5</t>
  </si>
  <si>
    <t>TulaneTULN</t>
  </si>
  <si>
    <t>L2</t>
  </si>
  <si>
    <t>Atlantic Coast Conference</t>
  </si>
  <si>
    <t>Atlantic</t>
  </si>
  <si>
    <t>ClemsonCLEM</t>
  </si>
  <si>
    <t>13-0</t>
  </si>
  <si>
    <t>W13</t>
  </si>
  <si>
    <t>Florida StateFSU</t>
  </si>
  <si>
    <t>W3</t>
  </si>
  <si>
    <t>LouisvilleLOU</t>
  </si>
  <si>
    <t>NC StateNCST</t>
  </si>
  <si>
    <t>SyracuseSYR</t>
  </si>
  <si>
    <t>Wake ForestWAKE</t>
  </si>
  <si>
    <t>L6</t>
  </si>
  <si>
    <t>0-4</t>
  </si>
  <si>
    <t>Boston CollegeBC</t>
  </si>
  <si>
    <t>L8</t>
  </si>
  <si>
    <t>Coastal</t>
  </si>
  <si>
    <t>North CarolinaUNC</t>
  </si>
  <si>
    <t>0-1</t>
  </si>
  <si>
    <t>PittsburghPITT</t>
  </si>
  <si>
    <t>Miami (FL)MIA</t>
  </si>
  <si>
    <t>DukeDUKE</t>
  </si>
  <si>
    <t>Virginia TechVT</t>
  </si>
  <si>
    <t>VirginiaUVA</t>
  </si>
  <si>
    <t>Georgia TechGT</t>
  </si>
  <si>
    <t>L4</t>
  </si>
  <si>
    <t>Big 12 Conference</t>
  </si>
  <si>
    <t>OklahomaOKLA</t>
  </si>
  <si>
    <t>W7</t>
  </si>
  <si>
    <t>Oklahoma StateOKST</t>
  </si>
  <si>
    <t>TCUTCU</t>
  </si>
  <si>
    <t>BaylorBAY</t>
  </si>
  <si>
    <t>Texas TechTTU</t>
  </si>
  <si>
    <t>West VirginiaWVU</t>
  </si>
  <si>
    <t>TexasTEX</t>
  </si>
  <si>
    <t>Kansas StateKSU</t>
  </si>
  <si>
    <t>Iowa StateISU</t>
  </si>
  <si>
    <t>KansasKU</t>
  </si>
  <si>
    <t>0-9</t>
  </si>
  <si>
    <t>0-7</t>
  </si>
  <si>
    <t>Big Ten Conference</t>
  </si>
  <si>
    <t>Big Ten - East</t>
  </si>
  <si>
    <t>Michigan StateMSU</t>
  </si>
  <si>
    <t>Ohio StateOSU</t>
  </si>
  <si>
    <t>MichiganMICH</t>
  </si>
  <si>
    <t>Penn StatePSU</t>
  </si>
  <si>
    <t>L3</t>
  </si>
  <si>
    <t>IndianaIND</t>
  </si>
  <si>
    <t>MarylandMD</t>
  </si>
  <si>
    <t>RutgersRUTG</t>
  </si>
  <si>
    <t>Big Ten - West</t>
  </si>
  <si>
    <t>IowaIOWA</t>
  </si>
  <si>
    <t>NorthwesternNW</t>
  </si>
  <si>
    <t>W5</t>
  </si>
  <si>
    <t>WisconsinWIS</t>
  </si>
  <si>
    <t>NebraskaNEB</t>
  </si>
  <si>
    <t>IllinoisILL</t>
  </si>
  <si>
    <t>MinnesotaMINN</t>
  </si>
  <si>
    <t>PurduePUR</t>
  </si>
  <si>
    <t>Conference USA</t>
  </si>
  <si>
    <t>East</t>
  </si>
  <si>
    <t>Western KentuckyWKU</t>
  </si>
  <si>
    <t>MarshallMRSH</t>
  </si>
  <si>
    <t>0-0</t>
  </si>
  <si>
    <t>Middle TennesseeMTSU</t>
  </si>
  <si>
    <t>Florida AtlanticFAU</t>
  </si>
  <si>
    <t>Florida IntlFIU</t>
  </si>
  <si>
    <t>Old DominionODU</t>
  </si>
  <si>
    <t>CharlotteCHAR</t>
  </si>
  <si>
    <t>L10</t>
  </si>
  <si>
    <t>West</t>
  </si>
  <si>
    <t>Southern MississippiUSM</t>
  </si>
  <si>
    <t>Louisiana TechLT</t>
  </si>
  <si>
    <t>Texas San AntonioUTSA</t>
  </si>
  <si>
    <t>RiceRICE</t>
  </si>
  <si>
    <t>UTEPUTEP</t>
  </si>
  <si>
    <t>North TexasUNT</t>
  </si>
  <si>
    <t>FBS Independents</t>
  </si>
  <si>
    <t>Notre DameND</t>
  </si>
  <si>
    <t>--</t>
  </si>
  <si>
    <t>BYUBYU</t>
  </si>
  <si>
    <t>ArmyARMY</t>
  </si>
  <si>
    <t>Mid-American Conference</t>
  </si>
  <si>
    <t>Mid-American - East</t>
  </si>
  <si>
    <t>Bowling GreenBGSU</t>
  </si>
  <si>
    <t>OhioOHIO</t>
  </si>
  <si>
    <t>AkronAKR</t>
  </si>
  <si>
    <t>BuffaloBUFF</t>
  </si>
  <si>
    <t>Kent StateKENT</t>
  </si>
  <si>
    <t>L5</t>
  </si>
  <si>
    <t>Miami (OH)M-OH</t>
  </si>
  <si>
    <t>MassachusettsUMASS</t>
  </si>
  <si>
    <t>Mid-American - West</t>
  </si>
  <si>
    <t>Northern IllinoisNIU</t>
  </si>
  <si>
    <t>Western MichiganWMU</t>
  </si>
  <si>
    <t>ToledoTOL</t>
  </si>
  <si>
    <t>Central MichiganCMU</t>
  </si>
  <si>
    <t>Ball StateBALL</t>
  </si>
  <si>
    <t>Eastern MichiganEMU</t>
  </si>
  <si>
    <t>Mountain West Conference</t>
  </si>
  <si>
    <t>Mountain West - Mountain</t>
  </si>
  <si>
    <t>Air ForceAFA</t>
  </si>
  <si>
    <t>New MexicoUNM</t>
  </si>
  <si>
    <t>Utah StateUSU</t>
  </si>
  <si>
    <t>Boise StateBSU</t>
  </si>
  <si>
    <t>Colorado StateCSU</t>
  </si>
  <si>
    <t>WyomingWYO</t>
  </si>
  <si>
    <t>Mountain West - West</t>
  </si>
  <si>
    <t>San Diego StateSDSU</t>
  </si>
  <si>
    <t>W9</t>
  </si>
  <si>
    <t>NevadaNEV</t>
  </si>
  <si>
    <t>San José StateSJSU</t>
  </si>
  <si>
    <t>Fresno StateFRES</t>
  </si>
  <si>
    <t>UNLVUNLV</t>
  </si>
  <si>
    <t>HawaiiHAW</t>
  </si>
  <si>
    <t>Pac-12 Conference</t>
  </si>
  <si>
    <t>Pac 12 - North</t>
  </si>
  <si>
    <t>StanfordSTAN</t>
  </si>
  <si>
    <t>OregonORE</t>
  </si>
  <si>
    <t>W6</t>
  </si>
  <si>
    <t>Washington StateWSU</t>
  </si>
  <si>
    <t>CaliforniaCAL</t>
  </si>
  <si>
    <t>WashingtonWASH</t>
  </si>
  <si>
    <t>Oregon StateORST</t>
  </si>
  <si>
    <t>L9</t>
  </si>
  <si>
    <t>Pac 12 - South</t>
  </si>
  <si>
    <t>USCUSC</t>
  </si>
  <si>
    <t>UtahUTAH</t>
  </si>
  <si>
    <t>UCLAUCLA</t>
  </si>
  <si>
    <t>Arizona StateASU</t>
  </si>
  <si>
    <t>ArizonaARIZ</t>
  </si>
  <si>
    <t>ColoradoCOLO</t>
  </si>
  <si>
    <t>Southeastern Conference</t>
  </si>
  <si>
    <t>SEC - East</t>
  </si>
  <si>
    <t>FloridaFLA</t>
  </si>
  <si>
    <t>GeorgiaUGA</t>
  </si>
  <si>
    <t>TennesseeTENN</t>
  </si>
  <si>
    <t>VanderbiltVAN</t>
  </si>
  <si>
    <t>KentuckyUK</t>
  </si>
  <si>
    <t>MissouriMIZ</t>
  </si>
  <si>
    <t>South CarolinaSC</t>
  </si>
  <si>
    <t>SEC - West</t>
  </si>
  <si>
    <t>AlabamaALA</t>
  </si>
  <si>
    <t>W10</t>
  </si>
  <si>
    <t>Ole MissMISS</t>
  </si>
  <si>
    <t>ArkansasARK</t>
  </si>
  <si>
    <t>LSULSU</t>
  </si>
  <si>
    <t>Texas A&amp;MTA&amp;M</t>
  </si>
  <si>
    <t>Mississippi StateMSST</t>
  </si>
  <si>
    <t>AuburnAUB</t>
  </si>
  <si>
    <t>Sun Belt Conference</t>
  </si>
  <si>
    <t>Arkansas StateARST</t>
  </si>
  <si>
    <t>W8</t>
  </si>
  <si>
    <t>Appalachian StateAPP</t>
  </si>
  <si>
    <t>Georgia SouthernGASO</t>
  </si>
  <si>
    <t>Georgia StateGAST</t>
  </si>
  <si>
    <t>South AlabamaUSA</t>
  </si>
  <si>
    <t>TroyTROY</t>
  </si>
  <si>
    <t>New Mexico StateNMSU</t>
  </si>
  <si>
    <t>IdahoIDHO</t>
  </si>
  <si>
    <t>Louisiana LafayetteULL</t>
  </si>
  <si>
    <t>Texas StateTXST</t>
  </si>
  <si>
    <t>Louisiana MonroeULM</t>
  </si>
  <si>
    <t>T1</t>
  </si>
  <si>
    <t>T2</t>
  </si>
  <si>
    <t>C-USA</t>
  </si>
  <si>
    <t>AAC</t>
  </si>
  <si>
    <t>Independent</t>
  </si>
  <si>
    <t>SB</t>
  </si>
  <si>
    <t>B12</t>
  </si>
  <si>
    <t>CREWS</t>
  </si>
  <si>
    <t>TEAMS</t>
  </si>
  <si>
    <t>Ind</t>
  </si>
  <si>
    <t>Heart of Dallas</t>
  </si>
  <si>
    <t>Home Loan AZ</t>
  </si>
  <si>
    <t>B'Ham</t>
  </si>
  <si>
    <t>Cactus</t>
  </si>
  <si>
    <t>Libert</t>
  </si>
  <si>
    <t>Russel</t>
  </si>
  <si>
    <t>Quick Lane</t>
  </si>
  <si>
    <t>CFP NCG</t>
  </si>
  <si>
    <t>Tax Slayer</t>
  </si>
  <si>
    <t>Peach</t>
  </si>
  <si>
    <t>Hawaii</t>
  </si>
  <si>
    <t>Cure</t>
  </si>
  <si>
    <t>Miami</t>
  </si>
  <si>
    <t>St. Pete</t>
  </si>
  <si>
    <t>Boca Raton</t>
  </si>
  <si>
    <t>Potato</t>
  </si>
  <si>
    <t>#</t>
  </si>
  <si>
    <t>CUSA-1</t>
  </si>
  <si>
    <t>MAC-1</t>
  </si>
  <si>
    <t>MAC-2</t>
  </si>
  <si>
    <t>MAC-3</t>
  </si>
  <si>
    <t>AAC-1</t>
  </si>
  <si>
    <t>AAC-2</t>
  </si>
  <si>
    <t>SB-1</t>
  </si>
  <si>
    <t>SB-2</t>
  </si>
  <si>
    <t>SB-3</t>
  </si>
  <si>
    <t>MWC-1</t>
  </si>
  <si>
    <t>MWC-2</t>
  </si>
  <si>
    <t>MWC-3</t>
  </si>
  <si>
    <t>CUSA-2</t>
  </si>
  <si>
    <t>AAC-3</t>
  </si>
  <si>
    <t>PAC-12-1</t>
  </si>
  <si>
    <t>Big 12-1</t>
  </si>
  <si>
    <t>ACC-1</t>
  </si>
  <si>
    <t>CUSA-3</t>
  </si>
  <si>
    <t>Big 12-2</t>
  </si>
  <si>
    <t>AAC-4</t>
  </si>
  <si>
    <t>SEC-1</t>
  </si>
  <si>
    <t>PAC-12-2</t>
  </si>
  <si>
    <t>ACC-2</t>
  </si>
  <si>
    <t>PAC-12-3</t>
  </si>
  <si>
    <t>Big 12-3</t>
  </si>
  <si>
    <t>SEC-2</t>
  </si>
  <si>
    <t>SEC-3</t>
  </si>
  <si>
    <t>Big 12-4</t>
  </si>
  <si>
    <t>ACC-3</t>
  </si>
  <si>
    <t>SEC-4</t>
  </si>
  <si>
    <t>ACC-4</t>
  </si>
  <si>
    <t>Big 12-5</t>
  </si>
  <si>
    <t>ACC-5</t>
  </si>
  <si>
    <t>PAC-12-4</t>
  </si>
  <si>
    <t>PAC-12-5</t>
  </si>
  <si>
    <t>SEC-5</t>
  </si>
  <si>
    <t>15 NAIA-1</t>
  </si>
  <si>
    <t>NAIA-1</t>
  </si>
  <si>
    <t>2015 NAIA 1st Round Playoff Game, Campbellsville vs Marian, November 21, 2015</t>
  </si>
  <si>
    <t>15 NM</t>
  </si>
  <si>
    <t>15 LV</t>
  </si>
  <si>
    <t>15 MB</t>
  </si>
  <si>
    <t>15 Sun</t>
  </si>
  <si>
    <t>15 RA</t>
  </si>
  <si>
    <t>15 Orange</t>
  </si>
  <si>
    <t>15 Lib</t>
  </si>
  <si>
    <t>15 Cactus</t>
  </si>
  <si>
    <t>2015 New Mexico Bowl, New Mexico vs Arizona, December 19, 2015</t>
  </si>
  <si>
    <t>2015 Las Vegas Bowl, Utah vs BYU, December 19, 2015</t>
  </si>
  <si>
    <t>2015 Miami Beach Bowl, USF vs Western Kentucky, December 21, 2015</t>
  </si>
  <si>
    <t>2015 Sun Bowl, Miami (FL) vs Washington State, December 21, 2015</t>
  </si>
  <si>
    <t>2015 Russell Athletic Bowl, North Carolina vs Baylor, December 29, 2015</t>
  </si>
  <si>
    <t>2015 Orange Bowl, Clemson vs Oklahoma, December 31, 2015</t>
  </si>
  <si>
    <t>2016 Liberty Bowl, Arkansa vs Kansas State, January 2, 2016</t>
  </si>
  <si>
    <t>2016 Cactus Bowl, West Virginia vs Arizona State, January 2, 2016</t>
  </si>
  <si>
    <t>New Mexico Bowl - Arizona vs New Mexico [2/2]</t>
  </si>
  <si>
    <t>Referee - Larry Smith</t>
  </si>
  <si>
    <t>Umpire - Tim Owens</t>
  </si>
  <si>
    <t>Head Linesman - Paul Beyerle</t>
  </si>
  <si>
    <t>Line Judge - Jonathan Shelton</t>
  </si>
  <si>
    <t>Field Judge - Kyle DeBuse</t>
  </si>
  <si>
    <t>Side Judge - Ed Smith (Battle Creek)</t>
  </si>
  <si>
    <t>Back Judge - Jake Kemp (Rockford)</t>
  </si>
  <si>
    <t>Center Judge - Jason Nickleby</t>
  </si>
  <si>
    <t>Alternate - Lewis Garrison</t>
  </si>
  <si>
    <t>Replay Official - Gerry Bram</t>
  </si>
  <si>
    <t>Communicator - Jay Lyons</t>
  </si>
  <si>
    <t xml:space="preserve"> </t>
  </si>
  <si>
    <t>Miami Beach Bowl - Western Kentucky vs South Florida [2/2]</t>
  </si>
  <si>
    <t>Referee - Greg Blum</t>
  </si>
  <si>
    <t>Umpire - Brad Hudak</t>
  </si>
  <si>
    <t>Head Linesman - Dan Richard</t>
  </si>
  <si>
    <t>Line Judge - Ric Hinkamper</t>
  </si>
  <si>
    <t>Field Judge - Raymond Daniel</t>
  </si>
  <si>
    <t>Side Judge - George Plesac</t>
  </si>
  <si>
    <t>Back Judge - Doug Warns</t>
  </si>
  <si>
    <t>Center Judge - Greg Nelson</t>
  </si>
  <si>
    <t>Alternate - Tim O'Dey</t>
  </si>
  <si>
    <t>Replay Official - Rick Jackson (Dearborn Hts., MI)</t>
  </si>
  <si>
    <t>Communicator - Steve Barnes (Plymouth, MI)</t>
  </si>
  <si>
    <t>Las Vegas Bowl - BYU vs Utah  [1/4]</t>
  </si>
  <si>
    <t>Referee - Mark Kluczynski</t>
  </si>
  <si>
    <t>Umpire - Bob Holcomb (Muskegon)</t>
  </si>
  <si>
    <t>Head Linesman - Kole Knueppel</t>
  </si>
  <si>
    <t>Line Judge - Mark Bennett (Grand Rapids)</t>
  </si>
  <si>
    <t>Field Judge - Dominique Pender</t>
  </si>
  <si>
    <t>Side Judge - Richard Ames (Albion)</t>
  </si>
  <si>
    <t>Back Judge - Jeff Latkiewicz (Grosse Ile)</t>
  </si>
  <si>
    <t>Center Judge - Bryan Banks</t>
  </si>
  <si>
    <t>Alternate - Tom Riepenhoff</t>
  </si>
  <si>
    <t>Replay Official - Bill Alge</t>
  </si>
  <si>
    <t>Communicator - Matt Aloisio</t>
  </si>
  <si>
    <t>Sun Bowl - Miami (FL) vs Washington State  [2/3]</t>
  </si>
  <si>
    <t>Referee - Jerry McGinn</t>
  </si>
  <si>
    <t>Umpire - Mike Pilarski</t>
  </si>
  <si>
    <t>Head Linesman - Bruce Keeling (Reading, MI)</t>
  </si>
  <si>
    <t>Line Judge - Dan Gallagher</t>
  </si>
  <si>
    <t>Field Judge - Ed Rohan</t>
  </si>
  <si>
    <t>Side Judge - Grady Smith</t>
  </si>
  <si>
    <t>Back Judge - Kevin Schwarzel</t>
  </si>
  <si>
    <t>Center Judge - Ed Feaster (Tampa, FL)</t>
  </si>
  <si>
    <t>Alternate - Jeff Maconaghy</t>
  </si>
  <si>
    <t>Replay Official - Bill Simons</t>
  </si>
  <si>
    <t>Communicator - Dave Nowak (Oregon, OH)</t>
  </si>
  <si>
    <t>Russell Bowl - North Carolina vs Baylor [2/4]</t>
  </si>
  <si>
    <t>Referee - John O'Neill</t>
  </si>
  <si>
    <t>Umpire - Steven Woods</t>
  </si>
  <si>
    <t>Head Linesman - Mike Dolce (Hudsonville, MI)</t>
  </si>
  <si>
    <t>Line Judge - Ron Tipton</t>
  </si>
  <si>
    <t>Field Judge - John Roggeman</t>
  </si>
  <si>
    <t>Side Judge - Steve Hassel</t>
  </si>
  <si>
    <t>Back Judge - Mike Elloitt</t>
  </si>
  <si>
    <t>Center Judge - Mike Stumberg</t>
  </si>
  <si>
    <t>Alternate - Steve Thielen</t>
  </si>
  <si>
    <t>Replay Official - Tom Kissinger</t>
  </si>
  <si>
    <t>Communicator - Jamie Nicholson (Grand Blanc, MI)</t>
  </si>
  <si>
    <t>Liberty Bowl - Kansas State vs Arkansas [5/5]</t>
  </si>
  <si>
    <t>Referee - Ron Snodgrass</t>
  </si>
  <si>
    <t>Umpire - Jim Shaw (Holland, OH)</t>
  </si>
  <si>
    <t>Head Linesman - Mike Carr</t>
  </si>
  <si>
    <t>Line Judge - Paul Engelberts (Royal Oak, MI)</t>
  </si>
  <si>
    <t>Field Judge - Tim Maguire</t>
  </si>
  <si>
    <t>Side Judge - Don Swanson</t>
  </si>
  <si>
    <t>Back Judge - Dennis Morris</t>
  </si>
  <si>
    <t>Center Judge - Mike Conlin (Lansing, MI)</t>
  </si>
  <si>
    <t>Alternate - Todd Geerlings (Norton Shores, MI)</t>
  </si>
  <si>
    <t>Replay Official - Jim Kemerling</t>
  </si>
  <si>
    <t>Communicator - Dave Witvoet (Plainwell, MI)</t>
  </si>
  <si>
    <t>Cactus Bowl - West Virginia vs Arizona State [2/2]</t>
  </si>
  <si>
    <t>Referee - Dan Capron</t>
  </si>
  <si>
    <t>Umpire - Jeff Carr</t>
  </si>
  <si>
    <t>Head Linesman - Tripp Sutter</t>
  </si>
  <si>
    <t>Line Judge - John Quinn</t>
  </si>
  <si>
    <t>Field Judge - Al Terry</t>
  </si>
  <si>
    <t>Side Judge - Frank Steratore</t>
  </si>
  <si>
    <t>Back Judge - Mike Brown (Howell, MI)</t>
  </si>
  <si>
    <t>Center Judge - Eric Oliver</t>
  </si>
  <si>
    <t>Alternate - Jeff Servinski (Midland, MI)</t>
  </si>
  <si>
    <t>Replay Official - Steve Beckman</t>
  </si>
  <si>
    <t>Communicator - Rodney Ames, Jr.</t>
  </si>
  <si>
    <t>Orange Bowl - Clemson vs Oklahoma [4/5]</t>
  </si>
  <si>
    <t>Referee - Mike Cannon</t>
  </si>
  <si>
    <t>Umpire - Rick Nelson (Goshen, IN)</t>
  </si>
  <si>
    <t>Head Linesman - Jim Ryan</t>
  </si>
  <si>
    <t>Line Judge - Brian Bolinger (Leo, IN)</t>
  </si>
  <si>
    <t>Field Judge - Darrel Leftwich</t>
  </si>
  <si>
    <t>Side Judge - John Hayes (Shelby Twp, MI)</t>
  </si>
  <si>
    <t>Back Judge - Matt Edwards (Indianapolis, IN)</t>
  </si>
  <si>
    <t>Center Judge - Brent Durbin (Kendallville, IN)</t>
  </si>
  <si>
    <t>Alternate - Don Willard</t>
  </si>
  <si>
    <t>Replay Official - Tom Herbert</t>
  </si>
  <si>
    <t>Communicator - Brian Smith</t>
  </si>
  <si>
    <t>Asst. Communicator - Tom Fiedler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</si>
  <si>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San Jose State (5-7) - </t>
    </r>
    <r>
      <rPr>
        <b/>
        <sz val="11"/>
        <color rgb="FFFF0000"/>
        <rFont val="Arial"/>
        <family val="2"/>
      </rPr>
      <t>27</t>
    </r>
  </si>
  <si>
    <t>L - Georgia State (6-6) - 16</t>
  </si>
  <si>
    <t>L -New Mexico (7-5) - 27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</si>
  <si>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Arizona (6-6) - </t>
    </r>
    <r>
      <rPr>
        <b/>
        <sz val="11"/>
        <color rgb="FFFF0000"/>
        <rFont val="Arial"/>
        <family val="2"/>
      </rPr>
      <t>45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</si>
  <si>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Utah (9-3) - </t>
    </r>
    <r>
      <rPr>
        <b/>
        <sz val="11"/>
        <color rgb="FFFF0000"/>
        <rFont val="Arial"/>
        <family val="2"/>
      </rPr>
      <t>35</t>
    </r>
  </si>
  <si>
    <t>L - BYU (9-3) - 28</t>
  </si>
  <si>
    <t>L - Ohio (8-4) - 28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</si>
  <si>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Appalachian State (10-2) - </t>
    </r>
    <r>
      <rPr>
        <b/>
        <sz val="11"/>
        <color rgb="FFFF0000"/>
        <rFont val="Arial"/>
        <family val="2"/>
      </rPr>
      <t>31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</si>
  <si>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Louisiana Tech (8-4) - </t>
    </r>
    <r>
      <rPr>
        <b/>
        <sz val="11"/>
        <color rgb="FFFF0000"/>
        <rFont val="Arial"/>
        <family val="2"/>
      </rPr>
      <t>47</t>
    </r>
  </si>
  <si>
    <t>L - Arkansas State (9-3) - 28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</si>
  <si>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Western Kentucky (11-2) - </t>
    </r>
    <r>
      <rPr>
        <b/>
        <sz val="11"/>
        <color rgb="FFFF0000"/>
        <rFont val="Arial"/>
        <family val="2"/>
      </rPr>
      <t>45</t>
    </r>
  </si>
  <si>
    <t>L - USF (8-4) - 35</t>
  </si>
  <si>
    <t>Teams/Games</t>
  </si>
  <si>
    <t>Wins</t>
  </si>
  <si>
    <t>Losses</t>
  </si>
  <si>
    <t>%</t>
  </si>
  <si>
    <t>To Date</t>
  </si>
  <si>
    <t>L - Utah State (6-6) - 21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</si>
  <si>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Akron (7-5) - </t>
    </r>
    <r>
      <rPr>
        <b/>
        <sz val="11"/>
        <color rgb="FFFF0000"/>
        <rFont val="Arial"/>
        <family val="2"/>
      </rPr>
      <t>23</t>
    </r>
  </si>
  <si>
    <t>L - Temple (10-3) -17</t>
  </si>
  <si>
    <r>
      <rPr>
        <b/>
        <sz val="11"/>
        <color rgb="FFFF0000"/>
        <rFont val="Arial"/>
        <family val="2"/>
      </rPr>
      <t xml:space="preserve">W </t>
    </r>
    <r>
      <rPr>
        <sz val="11"/>
        <color theme="1"/>
        <rFont val="Arial"/>
        <family val="2"/>
      </rPr>
      <t xml:space="preserve">- Toledo (9-2) - </t>
    </r>
    <r>
      <rPr>
        <b/>
        <sz val="11"/>
        <color rgb="FFFF0000"/>
        <rFont val="Arial"/>
        <family val="2"/>
      </rPr>
      <t>32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</si>
  <si>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Boise State (8-4) - </t>
    </r>
    <r>
      <rPr>
        <b/>
        <sz val="11"/>
        <color rgb="FFFF0000"/>
        <rFont val="Arial"/>
        <family val="2"/>
      </rPr>
      <t>55</t>
    </r>
  </si>
  <si>
    <t>L - Northern Illinois (8-5) - 7</t>
  </si>
  <si>
    <t>L - Bowling Green (10-3) - 27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</si>
  <si>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Georgia Southern (8-4) - </t>
    </r>
    <r>
      <rPr>
        <b/>
        <sz val="11"/>
        <color rgb="FFFF0000"/>
        <rFont val="Arial"/>
        <family val="2"/>
      </rPr>
      <t>58</t>
    </r>
  </si>
  <si>
    <t>L - Middle Tennessee (7-5) - 31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</si>
  <si>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Western Michigan (7-5) - </t>
    </r>
    <r>
      <rPr>
        <b/>
        <sz val="11"/>
        <color rgb="FFFF0000"/>
        <rFont val="Arial"/>
        <family val="2"/>
      </rPr>
      <t>45</t>
    </r>
  </si>
  <si>
    <t>L - Cincinnati (7-5) - 7</t>
  </si>
  <si>
    <r>
      <rPr>
        <b/>
        <sz val="11"/>
        <color rgb="FFFF0000"/>
        <rFont val="Arial"/>
        <family val="2"/>
      </rPr>
      <t xml:space="preserve">W </t>
    </r>
    <r>
      <rPr>
        <sz val="11"/>
        <color theme="1"/>
        <rFont val="Arial"/>
        <family val="2"/>
      </rPr>
      <t xml:space="preserve">- San Diego State (10-3) - </t>
    </r>
    <r>
      <rPr>
        <b/>
        <sz val="11"/>
        <color rgb="FFFF0000"/>
        <rFont val="Arial"/>
        <family val="2"/>
      </rPr>
      <t>42</t>
    </r>
  </si>
  <si>
    <t>L - UConn (6-6) - 10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</si>
  <si>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Marshall (9-3) - </t>
    </r>
    <r>
      <rPr>
        <b/>
        <sz val="11"/>
        <color rgb="FFFF0000"/>
        <rFont val="Arial"/>
        <family val="2"/>
      </rPr>
      <t>16</t>
    </r>
  </si>
  <si>
    <t>L - Miami, Fla. (8-4) - 14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</si>
  <si>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Washington State (8-4) - </t>
    </r>
    <r>
      <rPr>
        <b/>
        <sz val="11"/>
        <color rgb="FFFF0000"/>
        <rFont val="Arial"/>
        <family val="2"/>
      </rPr>
      <t>20</t>
    </r>
  </si>
  <si>
    <t>L - Southern Miss (9-4) - 31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</si>
  <si>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Washignton (6-6) - </t>
    </r>
    <r>
      <rPr>
        <b/>
        <sz val="11"/>
        <color rgb="FFFF0000"/>
        <rFont val="Arial"/>
        <family val="2"/>
      </rPr>
      <t>44</t>
    </r>
  </si>
  <si>
    <t>L - Tulsa (6-6) - 52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</si>
  <si>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Virginia Tech (6-6) - </t>
    </r>
    <r>
      <rPr>
        <b/>
        <sz val="11"/>
        <color rgb="FFFF0000"/>
        <rFont val="Arial"/>
        <family val="2"/>
      </rPr>
      <t>55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</si>
  <si>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Duke (7-5) - </t>
    </r>
    <r>
      <rPr>
        <b/>
        <sz val="11"/>
        <color rgb="FFFF0000"/>
        <rFont val="Arial"/>
        <family val="2"/>
      </rPr>
      <t>44</t>
    </r>
  </si>
  <si>
    <t>L - Indiana (6-6) - 41</t>
  </si>
  <si>
    <t>L - UCLA (8-4) - 29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</si>
  <si>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Nebraska (5-7) - </t>
    </r>
    <r>
      <rPr>
        <b/>
        <sz val="11"/>
        <color rgb="FFFF0000"/>
        <rFont val="Arial"/>
        <family val="2"/>
      </rPr>
      <t>37</t>
    </r>
  </si>
  <si>
    <r>
      <rPr>
        <b/>
        <sz val="9"/>
        <color theme="1"/>
        <rFont val="Calibri"/>
        <family val="2"/>
        <scheme val="minor"/>
      </rPr>
      <t>R-Sevinski</t>
    </r>
    <r>
      <rPr>
        <sz val="8"/>
        <color theme="1"/>
        <rFont val="Calibri"/>
        <family val="2"/>
        <scheme val="minor"/>
      </rPr>
      <t xml:space="preserve"> (Capron)
U-Carr
H-Sutter
L-Quinn 
S-Steratore
F-Terry
</t>
    </r>
    <r>
      <rPr>
        <b/>
        <sz val="10"/>
        <color theme="1"/>
        <rFont val="Calibri"/>
        <family val="2"/>
        <scheme val="minor"/>
      </rPr>
      <t>B-Brown</t>
    </r>
    <r>
      <rPr>
        <sz val="8"/>
        <color theme="1"/>
        <rFont val="Calibri"/>
        <family val="2"/>
        <scheme val="minor"/>
      </rPr>
      <t xml:space="preserve">
C-Oliver
A-Sagers (Servinski)
RO-Beckman
Com-Ames</t>
    </r>
  </si>
  <si>
    <r>
      <t xml:space="preserve">R-McGinn
U-Pilarski
</t>
    </r>
    <r>
      <rPr>
        <b/>
        <sz val="10"/>
        <color theme="1"/>
        <rFont val="Calibri"/>
        <family val="2"/>
        <scheme val="minor"/>
      </rPr>
      <t>H-Keeling</t>
    </r>
    <r>
      <rPr>
        <sz val="8"/>
        <color theme="1"/>
        <rFont val="Calibri"/>
        <family val="2"/>
        <scheme val="minor"/>
      </rPr>
      <t xml:space="preserve">
L-Gallagher
S-G. Smith
F-Rohan
B-Schwartzel
</t>
    </r>
    <r>
      <rPr>
        <b/>
        <sz val="10"/>
        <color theme="1"/>
        <rFont val="Calibri"/>
        <family val="2"/>
        <scheme val="minor"/>
      </rPr>
      <t>C-Feaster</t>
    </r>
    <r>
      <rPr>
        <sz val="8"/>
        <color theme="1"/>
        <rFont val="Calibri"/>
        <family val="2"/>
        <scheme val="minor"/>
      </rPr>
      <t xml:space="preserve">
A-Maconaghy
RO-Simon
</t>
    </r>
    <r>
      <rPr>
        <b/>
        <sz val="10"/>
        <color theme="1"/>
        <rFont val="Calibri"/>
        <family val="2"/>
        <scheme val="minor"/>
      </rPr>
      <t>Com-Nowak</t>
    </r>
  </si>
  <si>
    <r>
      <t xml:space="preserve">R-O'Neill
U-Woods
</t>
    </r>
    <r>
      <rPr>
        <b/>
        <sz val="10"/>
        <color theme="1"/>
        <rFont val="Calibri"/>
        <family val="2"/>
        <scheme val="minor"/>
      </rPr>
      <t>H-Dolce</t>
    </r>
    <r>
      <rPr>
        <sz val="8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L-Tipton</t>
    </r>
    <r>
      <rPr>
        <sz val="8"/>
        <color theme="1"/>
        <rFont val="Calibri"/>
        <family val="2"/>
        <scheme val="minor"/>
      </rPr>
      <t xml:space="preserve">
S-Hassel
</t>
    </r>
    <r>
      <rPr>
        <b/>
        <sz val="10"/>
        <color theme="1"/>
        <rFont val="Calibri"/>
        <family val="2"/>
        <scheme val="minor"/>
      </rPr>
      <t>F-Roggeman</t>
    </r>
    <r>
      <rPr>
        <sz val="8"/>
        <color theme="1"/>
        <rFont val="Calibri"/>
        <family val="2"/>
        <scheme val="minor"/>
      </rPr>
      <t xml:space="preserve">
B-Elliot
C-Stumberg
A-Thielen
RO-Kissenger
</t>
    </r>
    <r>
      <rPr>
        <b/>
        <sz val="10"/>
        <color theme="1"/>
        <rFont val="Calibri"/>
        <family val="2"/>
        <scheme val="minor"/>
      </rPr>
      <t>Com-Nicholson</t>
    </r>
  </si>
  <si>
    <r>
      <t xml:space="preserve">R-Cannon
</t>
    </r>
    <r>
      <rPr>
        <b/>
        <sz val="10"/>
        <color theme="1"/>
        <rFont val="Calibri"/>
        <family val="2"/>
        <scheme val="minor"/>
      </rPr>
      <t>U-Nelson</t>
    </r>
    <r>
      <rPr>
        <sz val="8"/>
        <color theme="1"/>
        <rFont val="Calibri"/>
        <family val="2"/>
        <scheme val="minor"/>
      </rPr>
      <t xml:space="preserve">
H-Ryan
</t>
    </r>
    <r>
      <rPr>
        <b/>
        <sz val="10"/>
        <color theme="1"/>
        <rFont val="Calibri"/>
        <family val="2"/>
        <scheme val="minor"/>
      </rPr>
      <t>L-Bolinger
S-Hayes</t>
    </r>
    <r>
      <rPr>
        <sz val="8"/>
        <color theme="1"/>
        <rFont val="Calibri"/>
        <family val="2"/>
        <scheme val="minor"/>
      </rPr>
      <t xml:space="preserve">
F-Leftwich
</t>
    </r>
    <r>
      <rPr>
        <b/>
        <sz val="10"/>
        <color theme="1"/>
        <rFont val="Calibri"/>
        <family val="2"/>
        <scheme val="minor"/>
      </rPr>
      <t>B-Edwards
C-Durbin</t>
    </r>
    <r>
      <rPr>
        <sz val="8"/>
        <color theme="1"/>
        <rFont val="Calibri"/>
        <family val="2"/>
        <scheme val="minor"/>
      </rPr>
      <t xml:space="preserve">
A-Willard
RO-Herbert
Com-B. Smith</t>
    </r>
  </si>
  <si>
    <r>
      <t xml:space="preserve">R-Snodgrass
</t>
    </r>
    <r>
      <rPr>
        <b/>
        <sz val="10"/>
        <color theme="1"/>
        <rFont val="Calibri"/>
        <family val="2"/>
        <scheme val="minor"/>
      </rPr>
      <t>U-Shaw</t>
    </r>
    <r>
      <rPr>
        <sz val="8"/>
        <color theme="1"/>
        <rFont val="Calibri"/>
        <family val="2"/>
        <scheme val="minor"/>
      </rPr>
      <t xml:space="preserve">
H-Carr
</t>
    </r>
    <r>
      <rPr>
        <b/>
        <sz val="10"/>
        <color theme="1"/>
        <rFont val="Calibri"/>
        <family val="2"/>
        <scheme val="minor"/>
      </rPr>
      <t>L-Engelberts</t>
    </r>
    <r>
      <rPr>
        <sz val="8"/>
        <color theme="1"/>
        <rFont val="Calibri"/>
        <family val="2"/>
        <scheme val="minor"/>
      </rPr>
      <t xml:space="preserve">
S-Swanson
F-Maguire
B-Morris
</t>
    </r>
    <r>
      <rPr>
        <b/>
        <sz val="10"/>
        <color theme="1"/>
        <rFont val="Calibri"/>
        <family val="2"/>
        <scheme val="minor"/>
      </rPr>
      <t>C-Conlin
A-Geerlings</t>
    </r>
    <r>
      <rPr>
        <sz val="8"/>
        <color theme="1"/>
        <rFont val="Calibri"/>
        <family val="2"/>
        <scheme val="minor"/>
      </rPr>
      <t xml:space="preserve">
RO-Kemerling
</t>
    </r>
    <r>
      <rPr>
        <b/>
        <sz val="10"/>
        <color theme="1"/>
        <rFont val="Calibri"/>
        <family val="2"/>
        <scheme val="minor"/>
      </rPr>
      <t>Com-Witvoet</t>
    </r>
  </si>
  <si>
    <t>L - Pittsburgh (8-4) -28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</si>
  <si>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Navy (9-2) - </t>
    </r>
    <r>
      <rPr>
        <b/>
        <sz val="11"/>
        <color rgb="FFFF0000"/>
        <rFont val="Arial"/>
        <family val="2"/>
      </rPr>
      <t>44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</si>
  <si>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Minnesota (5-7) - </t>
    </r>
    <r>
      <rPr>
        <b/>
        <sz val="11"/>
        <color rgb="FFFF0000"/>
        <rFont val="Arial"/>
        <family val="2"/>
      </rPr>
      <t>21</t>
    </r>
  </si>
  <si>
    <t>L - Central Michigan (7-5) - 14</t>
  </si>
  <si>
    <t>L - Air Force (8-5) - 36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</si>
  <si>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California (7-5) - </t>
    </r>
    <r>
      <rPr>
        <b/>
        <sz val="11"/>
        <color rgb="FFFF0000"/>
        <rFont val="Arial"/>
        <family val="2"/>
      </rPr>
      <t>55</t>
    </r>
  </si>
  <si>
    <t>L - North Carolina (11-2) - 38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</si>
  <si>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Baylor (9-3) - </t>
    </r>
    <r>
      <rPr>
        <b/>
        <sz val="11"/>
        <color rgb="FFFF0000"/>
        <rFont val="Arial"/>
        <family val="2"/>
      </rPr>
      <t>49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</si>
  <si>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LSU (8-3) - </t>
    </r>
    <r>
      <rPr>
        <b/>
        <sz val="11"/>
        <color rgb="FFFF0000"/>
        <rFont val="Arial"/>
        <family val="2"/>
      </rPr>
      <t>56</t>
    </r>
  </si>
  <si>
    <t>L - Texas Tech (7-5) - 27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</si>
  <si>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Auburn (6-6) - </t>
    </r>
    <r>
      <rPr>
        <b/>
        <sz val="11"/>
        <color rgb="FFFF0000"/>
        <rFont val="Arial"/>
        <family val="2"/>
      </rPr>
      <t>31</t>
    </r>
  </si>
  <si>
    <t>L - Memphis (9-3) - 10</t>
  </si>
  <si>
    <t>L - N.C. State (7-5) - 28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</si>
  <si>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Mississippi State (8-4) - </t>
    </r>
    <r>
      <rPr>
        <b/>
        <sz val="11"/>
        <color rgb="FFFF0000"/>
        <rFont val="Arial"/>
        <family val="2"/>
      </rPr>
      <t>51</t>
    </r>
  </si>
  <si>
    <t>L - Colorado State (7-5) - 23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</si>
  <si>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Nevada (6-6) - </t>
    </r>
    <r>
      <rPr>
        <b/>
        <sz val="11"/>
        <color rgb="FFFF0000"/>
        <rFont val="Arial"/>
        <family val="2"/>
      </rPr>
      <t>28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</si>
  <si>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Louisville (7-5) - </t>
    </r>
    <r>
      <rPr>
        <b/>
        <sz val="11"/>
        <color rgb="FFFF0000"/>
        <rFont val="Arial"/>
        <family val="2"/>
      </rPr>
      <t>27</t>
    </r>
  </si>
  <si>
    <t>L - Texas A&amp;M (8-4) - 21</t>
  </si>
  <si>
    <t>L - USC (8-5) - 21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</si>
  <si>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Wisconsin (9-3) - </t>
    </r>
    <r>
      <rPr>
        <b/>
        <sz val="11"/>
        <color rgb="FFFF0000"/>
        <rFont val="Arial"/>
        <family val="2"/>
      </rPr>
      <t>23</t>
    </r>
  </si>
  <si>
    <t>L - Florida State (10-2) - 24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</si>
  <si>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Houston (12-1) - </t>
    </r>
    <r>
      <rPr>
        <b/>
        <sz val="11"/>
        <color rgb="FFFF0000"/>
        <rFont val="Arial"/>
        <family val="2"/>
      </rPr>
      <t>38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</si>
  <si>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Alabama (12-1) - </t>
    </r>
    <r>
      <rPr>
        <b/>
        <sz val="11"/>
        <color rgb="FFFF0000"/>
        <rFont val="Arial"/>
        <family val="2"/>
      </rPr>
      <t>38</t>
    </r>
  </si>
  <si>
    <t>L - Michigan State (12-1) - 0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</si>
  <si>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Clemson (13-0) - </t>
    </r>
    <r>
      <rPr>
        <b/>
        <sz val="11"/>
        <color rgb="FFFF0000"/>
        <rFont val="Arial"/>
        <family val="2"/>
      </rPr>
      <t>37</t>
    </r>
  </si>
  <si>
    <t>L - Oklahoma (11-1) - 17</t>
  </si>
  <si>
    <t>L - Northwestern (10-2) - 6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</si>
  <si>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Tennessee (8-4) - </t>
    </r>
    <r>
      <rPr>
        <b/>
        <sz val="11"/>
        <color rgb="FFFF0000"/>
        <rFont val="Arial"/>
        <family val="2"/>
      </rPr>
      <t>45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</si>
  <si>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Ohio State (11-1) - </t>
    </r>
    <r>
      <rPr>
        <b/>
        <sz val="11"/>
        <color rgb="FFFF0000"/>
        <rFont val="Arial"/>
        <family val="2"/>
      </rPr>
      <t>44</t>
    </r>
  </si>
  <si>
    <t>L - Notre Dame (10-2) - 28</t>
  </si>
  <si>
    <t>L - Florida (10-3) - 7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</si>
  <si>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Michigan (9-3) - </t>
    </r>
    <r>
      <rPr>
        <b/>
        <sz val="11"/>
        <color rgb="FFFF0000"/>
        <rFont val="Arial"/>
        <family val="2"/>
      </rPr>
      <t>41</t>
    </r>
  </si>
  <si>
    <t>L - Iowa (12-1) - 16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</si>
  <si>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Stanford (11-2) - </t>
    </r>
    <r>
      <rPr>
        <b/>
        <sz val="11"/>
        <color rgb="FFFF0000"/>
        <rFont val="Arial"/>
        <family val="2"/>
      </rPr>
      <t>45</t>
    </r>
  </si>
  <si>
    <t>L - Oklahoma State (10-2) - 20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</si>
  <si>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Mississippi (9-3) - </t>
    </r>
    <r>
      <rPr>
        <b/>
        <sz val="11"/>
        <color rgb="FFFF0000"/>
        <rFont val="Arial"/>
        <family val="2"/>
      </rPr>
      <t>48</t>
    </r>
  </si>
  <si>
    <t>L - Penn State (7-5) - 17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</si>
  <si>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Georgia (9-3) - </t>
    </r>
    <r>
      <rPr>
        <b/>
        <sz val="11"/>
        <color rgb="FFFF0000"/>
        <rFont val="Arial"/>
        <family val="2"/>
      </rPr>
      <t>24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</si>
  <si>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Arkansas (7-5) - </t>
    </r>
    <r>
      <rPr>
        <b/>
        <sz val="11"/>
        <color rgb="FFFF0000"/>
        <rFont val="Arial"/>
        <family val="2"/>
      </rPr>
      <t>45</t>
    </r>
  </si>
  <si>
    <t>L - Kansas State (6-6) - 23</t>
  </si>
  <si>
    <t>L - Oregon (9-3) - 41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</si>
  <si>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TCU (10-2) - </t>
    </r>
    <r>
      <rPr>
        <b/>
        <sz val="11"/>
        <color rgb="FFFF0000"/>
        <rFont val="Arial"/>
        <family val="2"/>
      </rPr>
      <t>47</t>
    </r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</si>
  <si>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West Virginia (7-5) - </t>
    </r>
    <r>
      <rPr>
        <b/>
        <sz val="11"/>
        <color rgb="FFFF0000"/>
        <rFont val="Arial"/>
        <family val="2"/>
      </rPr>
      <t>43</t>
    </r>
  </si>
  <si>
    <t>L - Arizona State (6-6) - 42</t>
  </si>
  <si>
    <t>Motel 6 Cactus Bowl</t>
  </si>
  <si>
    <r>
      <rPr>
        <b/>
        <sz val="11"/>
        <color rgb="FFFF0000"/>
        <rFont val="Arial"/>
        <family val="2"/>
      </rPr>
      <t>W</t>
    </r>
    <r>
      <rPr>
        <sz val="11"/>
        <color theme="1"/>
        <rFont val="Arial"/>
        <family val="2"/>
      </rPr>
      <t xml:space="preserve"> - Alabama (14-1) - </t>
    </r>
    <r>
      <rPr>
        <b/>
        <sz val="11"/>
        <color rgb="FFFF0000"/>
        <rFont val="Arial"/>
        <family val="2"/>
      </rPr>
      <t>45</t>
    </r>
  </si>
  <si>
    <t>L - Clemson (14-1) - 40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</si>
</sst>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53535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13" fillId="0" borderId="0" applyFont="0" applyFill="0" applyBorder="0" applyAlignment="0" applyProtection="0"/>
  </cellStyleXfs>
  <cellXfs count="142">
    <xf numFmtId="0" fontId="0" fillId="0" borderId="0" xfId="0"/>
    <xf numFmtId="14" fontId="0" fillId="0" borderId="0" xfId="0" applyNumberFormat="1"/>
    <xf numFmtId="0" fontId="1" fillId="0" borderId="0" xfId="0" applyFont="1"/>
    <xf numFmtId="0" fontId="1" fillId="2" borderId="1" xfId="0" applyFont="1" applyFill="1" applyBorder="1"/>
    <xf numFmtId="0" fontId="1" fillId="3" borderId="2" xfId="0" applyFont="1" applyFill="1" applyBorder="1"/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5" fillId="4" borderId="6" xfId="1" applyFill="1" applyBorder="1" applyAlignment="1" applyProtection="1">
      <alignment horizontal="center" wrapText="1"/>
    </xf>
    <xf numFmtId="0" fontId="2" fillId="4" borderId="7" xfId="0" applyFont="1" applyFill="1" applyBorder="1" applyAlignment="1">
      <alignment horizontal="center" wrapText="1"/>
    </xf>
    <xf numFmtId="6" fontId="2" fillId="4" borderId="8" xfId="0" applyNumberFormat="1" applyFont="1" applyFill="1" applyBorder="1" applyAlignment="1">
      <alignment horizontal="center" wrapText="1"/>
    </xf>
    <xf numFmtId="14" fontId="2" fillId="4" borderId="6" xfId="0" applyNumberFormat="1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 wrapText="1"/>
    </xf>
    <xf numFmtId="0" fontId="2" fillId="7" borderId="8" xfId="0" applyFont="1" applyFill="1" applyBorder="1" applyAlignment="1">
      <alignment horizontal="center" wrapText="1"/>
    </xf>
    <xf numFmtId="14" fontId="2" fillId="7" borderId="6" xfId="0" applyNumberFormat="1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5" fillId="4" borderId="16" xfId="1" applyFill="1" applyBorder="1" applyAlignment="1" applyProtection="1">
      <alignment horizontal="center" wrapText="1"/>
    </xf>
    <xf numFmtId="0" fontId="2" fillId="4" borderId="17" xfId="0" applyFont="1" applyFill="1" applyBorder="1" applyAlignment="1">
      <alignment horizontal="center" wrapText="1"/>
    </xf>
    <xf numFmtId="6" fontId="2" fillId="4" borderId="18" xfId="0" applyNumberFormat="1" applyFont="1" applyFill="1" applyBorder="1" applyAlignment="1">
      <alignment horizontal="center" wrapText="1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" fillId="4" borderId="18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5" fillId="7" borderId="16" xfId="1" applyFill="1" applyBorder="1" applyAlignment="1" applyProtection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0" fillId="9" borderId="12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" fontId="0" fillId="0" borderId="0" xfId="0" applyNumberFormat="1" applyAlignment="1">
      <alignment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10" borderId="0" xfId="0" applyFont="1" applyFill="1" applyAlignment="1">
      <alignment vertical="center"/>
    </xf>
    <xf numFmtId="0" fontId="0" fillId="10" borderId="0" xfId="0" applyFill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0" fillId="11" borderId="0" xfId="0" applyFill="1" applyAlignment="1">
      <alignment horizontal="center" vertical="center"/>
    </xf>
    <xf numFmtId="0" fontId="7" fillId="12" borderId="0" xfId="0" applyFont="1" applyFill="1" applyAlignment="1">
      <alignment vertical="center"/>
    </xf>
    <xf numFmtId="0" fontId="7" fillId="12" borderId="0" xfId="0" applyFont="1" applyFill="1" applyAlignment="1">
      <alignment horizontal="center" vertical="center"/>
    </xf>
    <xf numFmtId="0" fontId="6" fillId="13" borderId="0" xfId="0" applyFont="1" applyFill="1" applyAlignment="1">
      <alignment vertical="center"/>
    </xf>
    <xf numFmtId="0" fontId="0" fillId="13" borderId="0" xfId="0" applyFill="1" applyAlignment="1">
      <alignment horizontal="center" vertical="center"/>
    </xf>
    <xf numFmtId="0" fontId="6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6" fillId="15" borderId="0" xfId="0" applyFont="1" applyFill="1" applyAlignment="1">
      <alignment vertical="center"/>
    </xf>
    <xf numFmtId="0" fontId="0" fillId="15" borderId="0" xfId="0" applyFill="1" applyAlignment="1">
      <alignment horizontal="center" vertical="center"/>
    </xf>
    <xf numFmtId="0" fontId="6" fillId="16" borderId="0" xfId="0" applyFont="1" applyFill="1" applyAlignment="1">
      <alignment vertical="center"/>
    </xf>
    <xf numFmtId="0" fontId="0" fillId="16" borderId="0" xfId="0" applyFill="1" applyAlignment="1">
      <alignment horizontal="center" vertical="center"/>
    </xf>
    <xf numFmtId="0" fontId="8" fillId="17" borderId="0" xfId="0" applyFont="1" applyFill="1" applyAlignment="1">
      <alignment vertical="center"/>
    </xf>
    <xf numFmtId="0" fontId="8" fillId="17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3" borderId="0" xfId="0" applyFont="1" applyFill="1" applyAlignment="1">
      <alignment horizontal="center" vertical="center"/>
    </xf>
    <xf numFmtId="0" fontId="6" fillId="14" borderId="0" xfId="0" applyFont="1" applyFill="1" applyAlignment="1">
      <alignment horizontal="center" vertical="center"/>
    </xf>
    <xf numFmtId="0" fontId="6" fillId="15" borderId="0" xfId="0" applyFont="1" applyFill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/>
    <xf numFmtId="0" fontId="0" fillId="0" borderId="23" xfId="0" applyBorder="1"/>
    <xf numFmtId="0" fontId="7" fillId="13" borderId="23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7" fillId="14" borderId="23" xfId="0" applyFont="1" applyFill="1" applyBorder="1" applyAlignment="1">
      <alignment horizontal="center" vertical="center"/>
    </xf>
    <xf numFmtId="0" fontId="9" fillId="17" borderId="2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/>
    </xf>
    <xf numFmtId="0" fontId="7" fillId="16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0" xfId="0" applyFill="1" applyBorder="1"/>
    <xf numFmtId="0" fontId="1" fillId="0" borderId="22" xfId="0" applyFont="1" applyBorder="1"/>
    <xf numFmtId="0" fontId="0" fillId="0" borderId="22" xfId="0" applyBorder="1"/>
    <xf numFmtId="0" fontId="0" fillId="0" borderId="0" xfId="0" applyAlignment="1">
      <alignment horizontal="center"/>
    </xf>
    <xf numFmtId="0" fontId="12" fillId="4" borderId="7" xfId="0" applyFont="1" applyFill="1" applyBorder="1" applyAlignment="1">
      <alignment horizontal="center" wrapText="1"/>
    </xf>
    <xf numFmtId="0" fontId="0" fillId="18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0" fillId="0" borderId="22" xfId="0" applyBorder="1" applyAlignment="1">
      <alignment horizontal="center"/>
    </xf>
    <xf numFmtId="164" fontId="0" fillId="0" borderId="22" xfId="2" applyNumberFormat="1" applyFont="1" applyBorder="1" applyAlignment="1">
      <alignment horizontal="center" vertic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23" xfId="0" applyBorder="1" applyAlignment="1">
      <alignment horizontal="center" vertical="center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6" fillId="11" borderId="23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6" fillId="13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16" borderId="23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/>
    </xf>
    <xf numFmtId="0" fontId="6" fillId="14" borderId="23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10" fillId="20" borderId="12" xfId="0" applyFont="1" applyFill="1" applyBorder="1" applyAlignment="1">
      <alignment horizontal="center" vertical="center" wrapText="1"/>
    </xf>
    <xf numFmtId="0" fontId="0" fillId="20" borderId="13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6" fillId="10" borderId="22" xfId="0" applyFont="1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hyperlink" Target="http://espn.go.com/college-football/team/_/id/2636" TargetMode="External"/><Relationship Id="rId21" Type="http://schemas.openxmlformats.org/officeDocument/2006/relationships/hyperlink" Target="http://espn.go.com/college-football/team/_/id/2655" TargetMode="External"/><Relationship Id="rId42" Type="http://schemas.openxmlformats.org/officeDocument/2006/relationships/image" Target="../media/image21.png"/><Relationship Id="rId63" Type="http://schemas.openxmlformats.org/officeDocument/2006/relationships/hyperlink" Target="http://espn.go.com/college-football/team/_/id/251" TargetMode="External"/><Relationship Id="rId84" Type="http://schemas.openxmlformats.org/officeDocument/2006/relationships/image" Target="../media/image42.png"/><Relationship Id="rId138" Type="http://schemas.openxmlformats.org/officeDocument/2006/relationships/image" Target="../media/image69.png"/><Relationship Id="rId159" Type="http://schemas.openxmlformats.org/officeDocument/2006/relationships/hyperlink" Target="http://espn.go.com/college-football/team/_/id/167" TargetMode="External"/><Relationship Id="rId170" Type="http://schemas.openxmlformats.org/officeDocument/2006/relationships/image" Target="../media/image85.png"/><Relationship Id="rId191" Type="http://schemas.openxmlformats.org/officeDocument/2006/relationships/hyperlink" Target="http://espn.go.com/college-football/team/_/id/204" TargetMode="External"/><Relationship Id="rId205" Type="http://schemas.openxmlformats.org/officeDocument/2006/relationships/hyperlink" Target="http://espn.go.com/college-football/team/_/id/57" TargetMode="External"/><Relationship Id="rId226" Type="http://schemas.openxmlformats.org/officeDocument/2006/relationships/image" Target="../media/image113.png"/><Relationship Id="rId247" Type="http://schemas.openxmlformats.org/officeDocument/2006/relationships/hyperlink" Target="http://espn.go.com/college-football/team/_/id/70" TargetMode="External"/><Relationship Id="rId107" Type="http://schemas.openxmlformats.org/officeDocument/2006/relationships/hyperlink" Target="http://espn.go.com/college-football/team/_/id/2229" TargetMode="External"/><Relationship Id="rId11" Type="http://schemas.openxmlformats.org/officeDocument/2006/relationships/hyperlink" Target="http://espn.go.com/college-football/team/_/id/248" TargetMode="External"/><Relationship Id="rId32" Type="http://schemas.openxmlformats.org/officeDocument/2006/relationships/image" Target="../media/image16.png"/><Relationship Id="rId53" Type="http://schemas.openxmlformats.org/officeDocument/2006/relationships/hyperlink" Target="http://espn.go.com/college-football/team/_/id/197" TargetMode="External"/><Relationship Id="rId74" Type="http://schemas.openxmlformats.org/officeDocument/2006/relationships/image" Target="../media/image37.png"/><Relationship Id="rId128" Type="http://schemas.openxmlformats.org/officeDocument/2006/relationships/image" Target="../media/image64.png"/><Relationship Id="rId149" Type="http://schemas.openxmlformats.org/officeDocument/2006/relationships/hyperlink" Target="http://espn.go.com/college-football/team/_/id/2649" TargetMode="External"/><Relationship Id="rId5" Type="http://schemas.openxmlformats.org/officeDocument/2006/relationships/hyperlink" Target="http://espn.go.com/college-football/team/_/id/41" TargetMode="External"/><Relationship Id="rId95" Type="http://schemas.openxmlformats.org/officeDocument/2006/relationships/hyperlink" Target="http://espn.go.com/college-football/team/_/id/135" TargetMode="External"/><Relationship Id="rId160" Type="http://schemas.openxmlformats.org/officeDocument/2006/relationships/image" Target="../media/image80.png"/><Relationship Id="rId181" Type="http://schemas.openxmlformats.org/officeDocument/2006/relationships/hyperlink" Target="http://espn.go.com/college-football/team/_/id/24" TargetMode="External"/><Relationship Id="rId216" Type="http://schemas.openxmlformats.org/officeDocument/2006/relationships/image" Target="../media/image108.png"/><Relationship Id="rId237" Type="http://schemas.openxmlformats.org/officeDocument/2006/relationships/hyperlink" Target="http://espn.go.com/college-football/team/_/id/290" TargetMode="External"/><Relationship Id="rId22" Type="http://schemas.openxmlformats.org/officeDocument/2006/relationships/image" Target="../media/image11.png"/><Relationship Id="rId43" Type="http://schemas.openxmlformats.org/officeDocument/2006/relationships/hyperlink" Target="http://espn.go.com/college-football/team/_/id/150" TargetMode="External"/><Relationship Id="rId64" Type="http://schemas.openxmlformats.org/officeDocument/2006/relationships/image" Target="../media/image32.png"/><Relationship Id="rId118" Type="http://schemas.openxmlformats.org/officeDocument/2006/relationships/image" Target="../media/image59.png"/><Relationship Id="rId139" Type="http://schemas.openxmlformats.org/officeDocument/2006/relationships/hyperlink" Target="http://espn.go.com/college-football/team/_/id/2309" TargetMode="External"/><Relationship Id="rId85" Type="http://schemas.openxmlformats.org/officeDocument/2006/relationships/hyperlink" Target="http://espn.go.com/college-football/team/_/id/2294" TargetMode="External"/><Relationship Id="rId150" Type="http://schemas.openxmlformats.org/officeDocument/2006/relationships/image" Target="../media/image75.png"/><Relationship Id="rId171" Type="http://schemas.openxmlformats.org/officeDocument/2006/relationships/hyperlink" Target="http://espn.go.com/college-football/team/_/id/2440" TargetMode="External"/><Relationship Id="rId192" Type="http://schemas.openxmlformats.org/officeDocument/2006/relationships/image" Target="../media/image96.png"/><Relationship Id="rId206" Type="http://schemas.openxmlformats.org/officeDocument/2006/relationships/image" Target="../media/image103.png"/><Relationship Id="rId227" Type="http://schemas.openxmlformats.org/officeDocument/2006/relationships/hyperlink" Target="http://espn.go.com/college-football/team/_/id/245" TargetMode="External"/><Relationship Id="rId248" Type="http://schemas.openxmlformats.org/officeDocument/2006/relationships/image" Target="../media/image124.png"/><Relationship Id="rId12" Type="http://schemas.openxmlformats.org/officeDocument/2006/relationships/image" Target="../media/image6.png"/><Relationship Id="rId33" Type="http://schemas.openxmlformats.org/officeDocument/2006/relationships/hyperlink" Target="http://espn.go.com/college-football/team/_/id/154" TargetMode="External"/><Relationship Id="rId108" Type="http://schemas.openxmlformats.org/officeDocument/2006/relationships/image" Target="../media/image54.png"/><Relationship Id="rId129" Type="http://schemas.openxmlformats.org/officeDocument/2006/relationships/hyperlink" Target="http://espn.go.com/college-football/team/_/id/349" TargetMode="External"/><Relationship Id="rId54" Type="http://schemas.openxmlformats.org/officeDocument/2006/relationships/image" Target="../media/image27.png"/><Relationship Id="rId70" Type="http://schemas.openxmlformats.org/officeDocument/2006/relationships/image" Target="../media/image35.png"/><Relationship Id="rId75" Type="http://schemas.openxmlformats.org/officeDocument/2006/relationships/hyperlink" Target="http://espn.go.com/college-football/team/_/id/130" TargetMode="External"/><Relationship Id="rId91" Type="http://schemas.openxmlformats.org/officeDocument/2006/relationships/hyperlink" Target="http://espn.go.com/college-football/team/_/id/158" TargetMode="External"/><Relationship Id="rId96" Type="http://schemas.openxmlformats.org/officeDocument/2006/relationships/image" Target="../media/image48.png"/><Relationship Id="rId140" Type="http://schemas.openxmlformats.org/officeDocument/2006/relationships/image" Target="../media/image70.png"/><Relationship Id="rId145" Type="http://schemas.openxmlformats.org/officeDocument/2006/relationships/hyperlink" Target="http://espn.go.com/college-football/team/_/id/2459" TargetMode="External"/><Relationship Id="rId161" Type="http://schemas.openxmlformats.org/officeDocument/2006/relationships/hyperlink" Target="http://espn.go.com/college-football/team/_/id/328" TargetMode="External"/><Relationship Id="rId166" Type="http://schemas.openxmlformats.org/officeDocument/2006/relationships/image" Target="../media/image83.png"/><Relationship Id="rId182" Type="http://schemas.openxmlformats.org/officeDocument/2006/relationships/image" Target="../media/image91.png"/><Relationship Id="rId187" Type="http://schemas.openxmlformats.org/officeDocument/2006/relationships/hyperlink" Target="http://espn.go.com/college-football/team/_/id/25" TargetMode="External"/><Relationship Id="rId217" Type="http://schemas.openxmlformats.org/officeDocument/2006/relationships/hyperlink" Target="http://espn.go.com/college-football/team/_/id/2579" TargetMode="External"/><Relationship Id="rId1" Type="http://schemas.openxmlformats.org/officeDocument/2006/relationships/hyperlink" Target="http://espn.go.com/college-football/team/_/id/58" TargetMode="External"/><Relationship Id="rId6" Type="http://schemas.openxmlformats.org/officeDocument/2006/relationships/image" Target="../media/image3.png"/><Relationship Id="rId212" Type="http://schemas.openxmlformats.org/officeDocument/2006/relationships/image" Target="../media/image106.png"/><Relationship Id="rId233" Type="http://schemas.openxmlformats.org/officeDocument/2006/relationships/hyperlink" Target="http://espn.go.com/college-football/team/_/id/2032" TargetMode="External"/><Relationship Id="rId238" Type="http://schemas.openxmlformats.org/officeDocument/2006/relationships/image" Target="../media/image119.png"/><Relationship Id="rId254" Type="http://schemas.openxmlformats.org/officeDocument/2006/relationships/image" Target="../media/image127.png"/><Relationship Id="rId23" Type="http://schemas.openxmlformats.org/officeDocument/2006/relationships/hyperlink" Target="http://espn.go.com/college-football/team/_/id/228" TargetMode="External"/><Relationship Id="rId28" Type="http://schemas.openxmlformats.org/officeDocument/2006/relationships/image" Target="../media/image14.png"/><Relationship Id="rId49" Type="http://schemas.openxmlformats.org/officeDocument/2006/relationships/hyperlink" Target="http://espn.go.com/college-football/team/_/id/59" TargetMode="External"/><Relationship Id="rId114" Type="http://schemas.openxmlformats.org/officeDocument/2006/relationships/image" Target="../media/image57.png"/><Relationship Id="rId119" Type="http://schemas.openxmlformats.org/officeDocument/2006/relationships/hyperlink" Target="http://espn.go.com/college-football/team/_/id/242" TargetMode="External"/><Relationship Id="rId44" Type="http://schemas.openxmlformats.org/officeDocument/2006/relationships/image" Target="../media/image22.png"/><Relationship Id="rId60" Type="http://schemas.openxmlformats.org/officeDocument/2006/relationships/image" Target="../media/image30.png"/><Relationship Id="rId65" Type="http://schemas.openxmlformats.org/officeDocument/2006/relationships/hyperlink" Target="http://espn.go.com/college-football/team/_/id/2306" TargetMode="External"/><Relationship Id="rId81" Type="http://schemas.openxmlformats.org/officeDocument/2006/relationships/hyperlink" Target="http://espn.go.com/college-football/team/_/id/120" TargetMode="External"/><Relationship Id="rId86" Type="http://schemas.openxmlformats.org/officeDocument/2006/relationships/image" Target="../media/image43.png"/><Relationship Id="rId130" Type="http://schemas.openxmlformats.org/officeDocument/2006/relationships/image" Target="../media/image65.png"/><Relationship Id="rId135" Type="http://schemas.openxmlformats.org/officeDocument/2006/relationships/hyperlink" Target="http://espn.go.com/college-football/team/_/id/2006" TargetMode="External"/><Relationship Id="rId151" Type="http://schemas.openxmlformats.org/officeDocument/2006/relationships/hyperlink" Target="http://espn.go.com/college-football/team/_/id/2117" TargetMode="External"/><Relationship Id="rId156" Type="http://schemas.openxmlformats.org/officeDocument/2006/relationships/image" Target="../media/image78.png"/><Relationship Id="rId177" Type="http://schemas.openxmlformats.org/officeDocument/2006/relationships/hyperlink" Target="http://espn.go.com/college-football/team/_/id/2439" TargetMode="External"/><Relationship Id="rId198" Type="http://schemas.openxmlformats.org/officeDocument/2006/relationships/image" Target="../media/image99.png"/><Relationship Id="rId172" Type="http://schemas.openxmlformats.org/officeDocument/2006/relationships/image" Target="../media/image86.png"/><Relationship Id="rId193" Type="http://schemas.openxmlformats.org/officeDocument/2006/relationships/hyperlink" Target="http://espn.go.com/college-football/team/_/id/30" TargetMode="External"/><Relationship Id="rId202" Type="http://schemas.openxmlformats.org/officeDocument/2006/relationships/image" Target="../media/image101.png"/><Relationship Id="rId207" Type="http://schemas.openxmlformats.org/officeDocument/2006/relationships/hyperlink" Target="http://espn.go.com/college-football/team/_/id/61" TargetMode="External"/><Relationship Id="rId223" Type="http://schemas.openxmlformats.org/officeDocument/2006/relationships/hyperlink" Target="http://espn.go.com/college-football/team/_/id/8" TargetMode="External"/><Relationship Id="rId228" Type="http://schemas.openxmlformats.org/officeDocument/2006/relationships/image" Target="../media/image114.png"/><Relationship Id="rId244" Type="http://schemas.openxmlformats.org/officeDocument/2006/relationships/image" Target="../media/image122.png"/><Relationship Id="rId249" Type="http://schemas.openxmlformats.org/officeDocument/2006/relationships/hyperlink" Target="http://espn.go.com/college-football/team/_/id/309" TargetMode="External"/><Relationship Id="rId13" Type="http://schemas.openxmlformats.org/officeDocument/2006/relationships/hyperlink" Target="http://espn.go.com/college-football/team/_/id/2426" TargetMode="External"/><Relationship Id="rId18" Type="http://schemas.openxmlformats.org/officeDocument/2006/relationships/image" Target="../media/image9.png"/><Relationship Id="rId39" Type="http://schemas.openxmlformats.org/officeDocument/2006/relationships/hyperlink" Target="http://espn.go.com/college-football/team/_/id/221" TargetMode="External"/><Relationship Id="rId109" Type="http://schemas.openxmlformats.org/officeDocument/2006/relationships/hyperlink" Target="http://espn.go.com/college-football/team/_/id/295" TargetMode="External"/><Relationship Id="rId34" Type="http://schemas.openxmlformats.org/officeDocument/2006/relationships/image" Target="../media/image17.png"/><Relationship Id="rId50" Type="http://schemas.openxmlformats.org/officeDocument/2006/relationships/image" Target="../media/image25.png"/><Relationship Id="rId55" Type="http://schemas.openxmlformats.org/officeDocument/2006/relationships/hyperlink" Target="http://espn.go.com/college-football/team/_/id/2628" TargetMode="External"/><Relationship Id="rId76" Type="http://schemas.openxmlformats.org/officeDocument/2006/relationships/image" Target="../media/image38.png"/><Relationship Id="rId97" Type="http://schemas.openxmlformats.org/officeDocument/2006/relationships/hyperlink" Target="http://espn.go.com/college-football/team/_/id/2509" TargetMode="External"/><Relationship Id="rId104" Type="http://schemas.openxmlformats.org/officeDocument/2006/relationships/image" Target="../media/image52.png"/><Relationship Id="rId120" Type="http://schemas.openxmlformats.org/officeDocument/2006/relationships/image" Target="../media/image60.png"/><Relationship Id="rId125" Type="http://schemas.openxmlformats.org/officeDocument/2006/relationships/hyperlink" Target="http://espn.go.com/college-football/team/_/id/87" TargetMode="External"/><Relationship Id="rId141" Type="http://schemas.openxmlformats.org/officeDocument/2006/relationships/hyperlink" Target="http://espn.go.com/college-football/team/_/id/193" TargetMode="External"/><Relationship Id="rId146" Type="http://schemas.openxmlformats.org/officeDocument/2006/relationships/image" Target="../media/image73.png"/><Relationship Id="rId167" Type="http://schemas.openxmlformats.org/officeDocument/2006/relationships/hyperlink" Target="http://espn.go.com/college-football/team/_/id/2751" TargetMode="External"/><Relationship Id="rId188" Type="http://schemas.openxmlformats.org/officeDocument/2006/relationships/image" Target="../media/image94.png"/><Relationship Id="rId7" Type="http://schemas.openxmlformats.org/officeDocument/2006/relationships/hyperlink" Target="http://espn.go.com/college-football/team/_/id/151" TargetMode="External"/><Relationship Id="rId71" Type="http://schemas.openxmlformats.org/officeDocument/2006/relationships/hyperlink" Target="http://espn.go.com/college-football/team/_/id/127" TargetMode="External"/><Relationship Id="rId92" Type="http://schemas.openxmlformats.org/officeDocument/2006/relationships/image" Target="../media/image46.png"/><Relationship Id="rId162" Type="http://schemas.openxmlformats.org/officeDocument/2006/relationships/image" Target="../media/image81.png"/><Relationship Id="rId183" Type="http://schemas.openxmlformats.org/officeDocument/2006/relationships/hyperlink" Target="http://espn.go.com/college-football/team/_/id/2483" TargetMode="External"/><Relationship Id="rId213" Type="http://schemas.openxmlformats.org/officeDocument/2006/relationships/hyperlink" Target="http://espn.go.com/college-football/team/_/id/96" TargetMode="External"/><Relationship Id="rId218" Type="http://schemas.openxmlformats.org/officeDocument/2006/relationships/image" Target="../media/image109.png"/><Relationship Id="rId234" Type="http://schemas.openxmlformats.org/officeDocument/2006/relationships/image" Target="../media/image117.png"/><Relationship Id="rId239" Type="http://schemas.openxmlformats.org/officeDocument/2006/relationships/hyperlink" Target="http://espn.go.com/college-football/team/_/id/2247" TargetMode="External"/><Relationship Id="rId2" Type="http://schemas.openxmlformats.org/officeDocument/2006/relationships/image" Target="../media/image1.png"/><Relationship Id="rId29" Type="http://schemas.openxmlformats.org/officeDocument/2006/relationships/hyperlink" Target="http://espn.go.com/college-football/team/_/id/152" TargetMode="External"/><Relationship Id="rId250" Type="http://schemas.openxmlformats.org/officeDocument/2006/relationships/image" Target="../media/image125.png"/><Relationship Id="rId255" Type="http://schemas.openxmlformats.org/officeDocument/2006/relationships/hyperlink" Target="http://espn.go.com/college-football/team/_/id/218" TargetMode="External"/><Relationship Id="rId24" Type="http://schemas.openxmlformats.org/officeDocument/2006/relationships/image" Target="../media/image12.png"/><Relationship Id="rId40" Type="http://schemas.openxmlformats.org/officeDocument/2006/relationships/image" Target="../media/image20.png"/><Relationship Id="rId45" Type="http://schemas.openxmlformats.org/officeDocument/2006/relationships/hyperlink" Target="http://espn.go.com/college-football/team/_/id/259" TargetMode="External"/><Relationship Id="rId66" Type="http://schemas.openxmlformats.org/officeDocument/2006/relationships/image" Target="../media/image33.png"/><Relationship Id="rId87" Type="http://schemas.openxmlformats.org/officeDocument/2006/relationships/hyperlink" Target="http://espn.go.com/college-football/team/_/id/77" TargetMode="External"/><Relationship Id="rId110" Type="http://schemas.openxmlformats.org/officeDocument/2006/relationships/image" Target="../media/image55.png"/><Relationship Id="rId115" Type="http://schemas.openxmlformats.org/officeDocument/2006/relationships/hyperlink" Target="http://espn.go.com/college-football/team/_/id/2348" TargetMode="External"/><Relationship Id="rId131" Type="http://schemas.openxmlformats.org/officeDocument/2006/relationships/hyperlink" Target="http://espn.go.com/college-football/team/_/id/189" TargetMode="External"/><Relationship Id="rId136" Type="http://schemas.openxmlformats.org/officeDocument/2006/relationships/image" Target="../media/image68.png"/><Relationship Id="rId157" Type="http://schemas.openxmlformats.org/officeDocument/2006/relationships/hyperlink" Target="http://espn.go.com/college-football/team/_/id/2005" TargetMode="External"/><Relationship Id="rId178" Type="http://schemas.openxmlformats.org/officeDocument/2006/relationships/image" Target="../media/image89.png"/><Relationship Id="rId61" Type="http://schemas.openxmlformats.org/officeDocument/2006/relationships/hyperlink" Target="http://espn.go.com/college-football/team/_/id/277" TargetMode="External"/><Relationship Id="rId82" Type="http://schemas.openxmlformats.org/officeDocument/2006/relationships/image" Target="../media/image41.png"/><Relationship Id="rId152" Type="http://schemas.openxmlformats.org/officeDocument/2006/relationships/image" Target="../media/image76.png"/><Relationship Id="rId173" Type="http://schemas.openxmlformats.org/officeDocument/2006/relationships/hyperlink" Target="http://espn.go.com/college-football/team/_/id/23" TargetMode="External"/><Relationship Id="rId194" Type="http://schemas.openxmlformats.org/officeDocument/2006/relationships/image" Target="../media/image97.png"/><Relationship Id="rId199" Type="http://schemas.openxmlformats.org/officeDocument/2006/relationships/hyperlink" Target="http://espn.go.com/college-football/team/_/id/9" TargetMode="External"/><Relationship Id="rId203" Type="http://schemas.openxmlformats.org/officeDocument/2006/relationships/hyperlink" Target="http://espn.go.com/college-football/team/_/id/38" TargetMode="External"/><Relationship Id="rId208" Type="http://schemas.openxmlformats.org/officeDocument/2006/relationships/image" Target="../media/image104.png"/><Relationship Id="rId229" Type="http://schemas.openxmlformats.org/officeDocument/2006/relationships/hyperlink" Target="http://espn.go.com/college-football/team/_/id/344" TargetMode="External"/><Relationship Id="rId19" Type="http://schemas.openxmlformats.org/officeDocument/2006/relationships/hyperlink" Target="http://espn.go.com/college-football/team/_/id/2567" TargetMode="External"/><Relationship Id="rId224" Type="http://schemas.openxmlformats.org/officeDocument/2006/relationships/image" Target="../media/image112.png"/><Relationship Id="rId240" Type="http://schemas.openxmlformats.org/officeDocument/2006/relationships/image" Target="../media/image120.png"/><Relationship Id="rId245" Type="http://schemas.openxmlformats.org/officeDocument/2006/relationships/hyperlink" Target="http://espn.go.com/college-football/team/_/id/166" TargetMode="External"/><Relationship Id="rId14" Type="http://schemas.openxmlformats.org/officeDocument/2006/relationships/image" Target="../media/image7.png"/><Relationship Id="rId30" Type="http://schemas.openxmlformats.org/officeDocument/2006/relationships/image" Target="../media/image15.png"/><Relationship Id="rId35" Type="http://schemas.openxmlformats.org/officeDocument/2006/relationships/hyperlink" Target="http://espn.go.com/college-football/team/_/id/103" TargetMode="External"/><Relationship Id="rId56" Type="http://schemas.openxmlformats.org/officeDocument/2006/relationships/image" Target="../media/image28.png"/><Relationship Id="rId77" Type="http://schemas.openxmlformats.org/officeDocument/2006/relationships/hyperlink" Target="http://espn.go.com/college-football/team/_/id/213" TargetMode="External"/><Relationship Id="rId100" Type="http://schemas.openxmlformats.org/officeDocument/2006/relationships/image" Target="../media/image50.png"/><Relationship Id="rId105" Type="http://schemas.openxmlformats.org/officeDocument/2006/relationships/hyperlink" Target="http://espn.go.com/college-football/team/_/id/2226" TargetMode="External"/><Relationship Id="rId126" Type="http://schemas.openxmlformats.org/officeDocument/2006/relationships/image" Target="../media/image63.png"/><Relationship Id="rId147" Type="http://schemas.openxmlformats.org/officeDocument/2006/relationships/hyperlink" Target="http://espn.go.com/college-football/team/_/id/2711" TargetMode="External"/><Relationship Id="rId168" Type="http://schemas.openxmlformats.org/officeDocument/2006/relationships/image" Target="../media/image84.png"/><Relationship Id="rId8" Type="http://schemas.openxmlformats.org/officeDocument/2006/relationships/image" Target="../media/image4.png"/><Relationship Id="rId51" Type="http://schemas.openxmlformats.org/officeDocument/2006/relationships/hyperlink" Target="http://espn.go.com/college-football/team/_/id/201" TargetMode="External"/><Relationship Id="rId72" Type="http://schemas.openxmlformats.org/officeDocument/2006/relationships/image" Target="../media/image36.png"/><Relationship Id="rId93" Type="http://schemas.openxmlformats.org/officeDocument/2006/relationships/hyperlink" Target="http://espn.go.com/college-football/team/_/id/356" TargetMode="External"/><Relationship Id="rId98" Type="http://schemas.openxmlformats.org/officeDocument/2006/relationships/image" Target="../media/image49.png"/><Relationship Id="rId121" Type="http://schemas.openxmlformats.org/officeDocument/2006/relationships/hyperlink" Target="http://espn.go.com/college-football/team/_/id/2638" TargetMode="External"/><Relationship Id="rId142" Type="http://schemas.openxmlformats.org/officeDocument/2006/relationships/image" Target="../media/image71.png"/><Relationship Id="rId163" Type="http://schemas.openxmlformats.org/officeDocument/2006/relationships/hyperlink" Target="http://espn.go.com/college-football/team/_/id/68" TargetMode="External"/><Relationship Id="rId184" Type="http://schemas.openxmlformats.org/officeDocument/2006/relationships/image" Target="../media/image92.png"/><Relationship Id="rId189" Type="http://schemas.openxmlformats.org/officeDocument/2006/relationships/hyperlink" Target="http://espn.go.com/college-football/team/_/id/264" TargetMode="External"/><Relationship Id="rId219" Type="http://schemas.openxmlformats.org/officeDocument/2006/relationships/hyperlink" Target="http://espn.go.com/college-football/team/_/id/333" TargetMode="External"/><Relationship Id="rId3" Type="http://schemas.openxmlformats.org/officeDocument/2006/relationships/hyperlink" Target="http://espn.go.com/college-football/team/_/id/2132" TargetMode="External"/><Relationship Id="rId214" Type="http://schemas.openxmlformats.org/officeDocument/2006/relationships/image" Target="../media/image107.png"/><Relationship Id="rId230" Type="http://schemas.openxmlformats.org/officeDocument/2006/relationships/image" Target="../media/image115.png"/><Relationship Id="rId235" Type="http://schemas.openxmlformats.org/officeDocument/2006/relationships/hyperlink" Target="http://espn.go.com/college-football/team/_/id/2026" TargetMode="External"/><Relationship Id="rId251" Type="http://schemas.openxmlformats.org/officeDocument/2006/relationships/hyperlink" Target="http://espn.go.com/college-football/team/_/id/326" TargetMode="External"/><Relationship Id="rId256" Type="http://schemas.openxmlformats.org/officeDocument/2006/relationships/image" Target="../media/image128.png"/><Relationship Id="rId25" Type="http://schemas.openxmlformats.org/officeDocument/2006/relationships/hyperlink" Target="http://espn.go.com/college-football/team/_/id/52" TargetMode="External"/><Relationship Id="rId46" Type="http://schemas.openxmlformats.org/officeDocument/2006/relationships/image" Target="../media/image23.png"/><Relationship Id="rId67" Type="http://schemas.openxmlformats.org/officeDocument/2006/relationships/hyperlink" Target="http://espn.go.com/college-football/team/_/id/66" TargetMode="External"/><Relationship Id="rId116" Type="http://schemas.openxmlformats.org/officeDocument/2006/relationships/image" Target="../media/image58.png"/><Relationship Id="rId137" Type="http://schemas.openxmlformats.org/officeDocument/2006/relationships/hyperlink" Target="http://espn.go.com/college-football/team/_/id/2084" TargetMode="External"/><Relationship Id="rId158" Type="http://schemas.openxmlformats.org/officeDocument/2006/relationships/image" Target="../media/image79.png"/><Relationship Id="rId20" Type="http://schemas.openxmlformats.org/officeDocument/2006/relationships/image" Target="../media/image10.png"/><Relationship Id="rId41" Type="http://schemas.openxmlformats.org/officeDocument/2006/relationships/hyperlink" Target="http://espn.go.com/college-football/team/_/id/2390" TargetMode="External"/><Relationship Id="rId62" Type="http://schemas.openxmlformats.org/officeDocument/2006/relationships/image" Target="../media/image31.png"/><Relationship Id="rId83" Type="http://schemas.openxmlformats.org/officeDocument/2006/relationships/hyperlink" Target="http://espn.go.com/college-football/team/_/id/164" TargetMode="External"/><Relationship Id="rId88" Type="http://schemas.openxmlformats.org/officeDocument/2006/relationships/image" Target="../media/image44.png"/><Relationship Id="rId111" Type="http://schemas.openxmlformats.org/officeDocument/2006/relationships/hyperlink" Target="http://espn.go.com/college-football/team/_/id/2429" TargetMode="External"/><Relationship Id="rId132" Type="http://schemas.openxmlformats.org/officeDocument/2006/relationships/image" Target="../media/image66.png"/><Relationship Id="rId153" Type="http://schemas.openxmlformats.org/officeDocument/2006/relationships/hyperlink" Target="http://espn.go.com/college-football/team/_/id/2050" TargetMode="External"/><Relationship Id="rId174" Type="http://schemas.openxmlformats.org/officeDocument/2006/relationships/image" Target="../media/image87.png"/><Relationship Id="rId179" Type="http://schemas.openxmlformats.org/officeDocument/2006/relationships/hyperlink" Target="http://espn.go.com/college-football/team/_/id/62" TargetMode="External"/><Relationship Id="rId195" Type="http://schemas.openxmlformats.org/officeDocument/2006/relationships/hyperlink" Target="http://espn.go.com/college-football/team/_/id/254" TargetMode="External"/><Relationship Id="rId209" Type="http://schemas.openxmlformats.org/officeDocument/2006/relationships/hyperlink" Target="http://espn.go.com/college-football/team/_/id/2633" TargetMode="External"/><Relationship Id="rId190" Type="http://schemas.openxmlformats.org/officeDocument/2006/relationships/image" Target="../media/image95.png"/><Relationship Id="rId204" Type="http://schemas.openxmlformats.org/officeDocument/2006/relationships/image" Target="../media/image102.png"/><Relationship Id="rId220" Type="http://schemas.openxmlformats.org/officeDocument/2006/relationships/image" Target="../media/image110.png"/><Relationship Id="rId225" Type="http://schemas.openxmlformats.org/officeDocument/2006/relationships/hyperlink" Target="http://espn.go.com/college-football/team/_/id/99" TargetMode="External"/><Relationship Id="rId241" Type="http://schemas.openxmlformats.org/officeDocument/2006/relationships/hyperlink" Target="http://espn.go.com/college-football/team/_/id/6" TargetMode="External"/><Relationship Id="rId246" Type="http://schemas.openxmlformats.org/officeDocument/2006/relationships/image" Target="../media/image123.png"/><Relationship Id="rId15" Type="http://schemas.openxmlformats.org/officeDocument/2006/relationships/hyperlink" Target="http://espn.go.com/college-football/team/_/id/235" TargetMode="External"/><Relationship Id="rId36" Type="http://schemas.openxmlformats.org/officeDocument/2006/relationships/image" Target="../media/image18.png"/><Relationship Id="rId57" Type="http://schemas.openxmlformats.org/officeDocument/2006/relationships/hyperlink" Target="http://espn.go.com/college-football/team/_/id/239" TargetMode="External"/><Relationship Id="rId106" Type="http://schemas.openxmlformats.org/officeDocument/2006/relationships/image" Target="../media/image53.png"/><Relationship Id="rId127" Type="http://schemas.openxmlformats.org/officeDocument/2006/relationships/hyperlink" Target="http://espn.go.com/college-football/team/_/id/252" TargetMode="External"/><Relationship Id="rId10" Type="http://schemas.openxmlformats.org/officeDocument/2006/relationships/image" Target="../media/image5.png"/><Relationship Id="rId31" Type="http://schemas.openxmlformats.org/officeDocument/2006/relationships/hyperlink" Target="http://espn.go.com/college-football/team/_/id/183" TargetMode="External"/><Relationship Id="rId52" Type="http://schemas.openxmlformats.org/officeDocument/2006/relationships/image" Target="../media/image26.png"/><Relationship Id="rId73" Type="http://schemas.openxmlformats.org/officeDocument/2006/relationships/hyperlink" Target="http://espn.go.com/college-football/team/_/id/194" TargetMode="External"/><Relationship Id="rId78" Type="http://schemas.openxmlformats.org/officeDocument/2006/relationships/image" Target="../media/image39.png"/><Relationship Id="rId94" Type="http://schemas.openxmlformats.org/officeDocument/2006/relationships/image" Target="../media/image47.png"/><Relationship Id="rId99" Type="http://schemas.openxmlformats.org/officeDocument/2006/relationships/hyperlink" Target="http://espn.go.com/college-football/team/_/id/98" TargetMode="External"/><Relationship Id="rId101" Type="http://schemas.openxmlformats.org/officeDocument/2006/relationships/hyperlink" Target="http://espn.go.com/college-football/team/_/id/276" TargetMode="External"/><Relationship Id="rId122" Type="http://schemas.openxmlformats.org/officeDocument/2006/relationships/image" Target="../media/image61.png"/><Relationship Id="rId143" Type="http://schemas.openxmlformats.org/officeDocument/2006/relationships/hyperlink" Target="http://espn.go.com/college-football/team/_/id/113" TargetMode="External"/><Relationship Id="rId148" Type="http://schemas.openxmlformats.org/officeDocument/2006/relationships/image" Target="../media/image74.png"/><Relationship Id="rId164" Type="http://schemas.openxmlformats.org/officeDocument/2006/relationships/image" Target="../media/image82.png"/><Relationship Id="rId169" Type="http://schemas.openxmlformats.org/officeDocument/2006/relationships/hyperlink" Target="http://espn.go.com/college-football/team/_/id/21" TargetMode="External"/><Relationship Id="rId185" Type="http://schemas.openxmlformats.org/officeDocument/2006/relationships/hyperlink" Target="http://espn.go.com/college-football/team/_/id/265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://espn.go.com/college-football/team/_/id/2116" TargetMode="External"/><Relationship Id="rId180" Type="http://schemas.openxmlformats.org/officeDocument/2006/relationships/image" Target="../media/image90.png"/><Relationship Id="rId210" Type="http://schemas.openxmlformats.org/officeDocument/2006/relationships/image" Target="../media/image105.png"/><Relationship Id="rId215" Type="http://schemas.openxmlformats.org/officeDocument/2006/relationships/hyperlink" Target="http://espn.go.com/college-football/team/_/id/142" TargetMode="External"/><Relationship Id="rId236" Type="http://schemas.openxmlformats.org/officeDocument/2006/relationships/image" Target="../media/image118.png"/><Relationship Id="rId26" Type="http://schemas.openxmlformats.org/officeDocument/2006/relationships/image" Target="../media/image13.png"/><Relationship Id="rId231" Type="http://schemas.openxmlformats.org/officeDocument/2006/relationships/hyperlink" Target="http://espn.go.com/college-football/team/_/id/2" TargetMode="External"/><Relationship Id="rId252" Type="http://schemas.openxmlformats.org/officeDocument/2006/relationships/image" Target="../media/image126.png"/><Relationship Id="rId47" Type="http://schemas.openxmlformats.org/officeDocument/2006/relationships/hyperlink" Target="http://espn.go.com/college-football/team/_/id/258" TargetMode="External"/><Relationship Id="rId68" Type="http://schemas.openxmlformats.org/officeDocument/2006/relationships/image" Target="../media/image34.png"/><Relationship Id="rId89" Type="http://schemas.openxmlformats.org/officeDocument/2006/relationships/hyperlink" Target="http://espn.go.com/college-football/team/_/id/275" TargetMode="External"/><Relationship Id="rId112" Type="http://schemas.openxmlformats.org/officeDocument/2006/relationships/image" Target="../media/image56.png"/><Relationship Id="rId133" Type="http://schemas.openxmlformats.org/officeDocument/2006/relationships/hyperlink" Target="http://espn.go.com/college-football/team/_/id/195" TargetMode="External"/><Relationship Id="rId154" Type="http://schemas.openxmlformats.org/officeDocument/2006/relationships/image" Target="../media/image77.png"/><Relationship Id="rId175" Type="http://schemas.openxmlformats.org/officeDocument/2006/relationships/hyperlink" Target="http://espn.go.com/college-football/team/_/id/278" TargetMode="External"/><Relationship Id="rId196" Type="http://schemas.openxmlformats.org/officeDocument/2006/relationships/image" Target="../media/image98.png"/><Relationship Id="rId200" Type="http://schemas.openxmlformats.org/officeDocument/2006/relationships/image" Target="../media/image100.png"/><Relationship Id="rId16" Type="http://schemas.openxmlformats.org/officeDocument/2006/relationships/image" Target="../media/image8.png"/><Relationship Id="rId221" Type="http://schemas.openxmlformats.org/officeDocument/2006/relationships/hyperlink" Target="http://espn.go.com/college-football/team/_/id/145" TargetMode="External"/><Relationship Id="rId242" Type="http://schemas.openxmlformats.org/officeDocument/2006/relationships/image" Target="../media/image121.png"/><Relationship Id="rId37" Type="http://schemas.openxmlformats.org/officeDocument/2006/relationships/hyperlink" Target="http://espn.go.com/college-football/team/_/id/153" TargetMode="External"/><Relationship Id="rId58" Type="http://schemas.openxmlformats.org/officeDocument/2006/relationships/image" Target="../media/image29.png"/><Relationship Id="rId79" Type="http://schemas.openxmlformats.org/officeDocument/2006/relationships/hyperlink" Target="http://espn.go.com/college-football/team/_/id/84" TargetMode="External"/><Relationship Id="rId102" Type="http://schemas.openxmlformats.org/officeDocument/2006/relationships/image" Target="../media/image51.png"/><Relationship Id="rId123" Type="http://schemas.openxmlformats.org/officeDocument/2006/relationships/hyperlink" Target="http://espn.go.com/college-football/team/_/id/249" TargetMode="External"/><Relationship Id="rId144" Type="http://schemas.openxmlformats.org/officeDocument/2006/relationships/image" Target="../media/image72.png"/><Relationship Id="rId90" Type="http://schemas.openxmlformats.org/officeDocument/2006/relationships/image" Target="../media/image45.png"/><Relationship Id="rId165" Type="http://schemas.openxmlformats.org/officeDocument/2006/relationships/hyperlink" Target="http://espn.go.com/college-football/team/_/id/36" TargetMode="External"/><Relationship Id="rId186" Type="http://schemas.openxmlformats.org/officeDocument/2006/relationships/image" Target="../media/image93.png"/><Relationship Id="rId211" Type="http://schemas.openxmlformats.org/officeDocument/2006/relationships/hyperlink" Target="http://espn.go.com/college-football/team/_/id/238" TargetMode="External"/><Relationship Id="rId232" Type="http://schemas.openxmlformats.org/officeDocument/2006/relationships/image" Target="../media/image116.png"/><Relationship Id="rId253" Type="http://schemas.openxmlformats.org/officeDocument/2006/relationships/hyperlink" Target="http://espn.go.com/college-football/team/_/id/2433" TargetMode="External"/><Relationship Id="rId27" Type="http://schemas.openxmlformats.org/officeDocument/2006/relationships/hyperlink" Target="http://espn.go.com/college-football/team/_/id/97" TargetMode="External"/><Relationship Id="rId48" Type="http://schemas.openxmlformats.org/officeDocument/2006/relationships/image" Target="../media/image24.png"/><Relationship Id="rId69" Type="http://schemas.openxmlformats.org/officeDocument/2006/relationships/hyperlink" Target="http://espn.go.com/college-football/team/_/id/2305" TargetMode="External"/><Relationship Id="rId113" Type="http://schemas.openxmlformats.org/officeDocument/2006/relationships/hyperlink" Target="http://espn.go.com/college-football/team/_/id/2572" TargetMode="External"/><Relationship Id="rId134" Type="http://schemas.openxmlformats.org/officeDocument/2006/relationships/image" Target="../media/image67.png"/><Relationship Id="rId80" Type="http://schemas.openxmlformats.org/officeDocument/2006/relationships/image" Target="../media/image40.png"/><Relationship Id="rId155" Type="http://schemas.openxmlformats.org/officeDocument/2006/relationships/hyperlink" Target="http://espn.go.com/college-football/team/_/id/2199" TargetMode="External"/><Relationship Id="rId176" Type="http://schemas.openxmlformats.org/officeDocument/2006/relationships/image" Target="../media/image88.png"/><Relationship Id="rId197" Type="http://schemas.openxmlformats.org/officeDocument/2006/relationships/hyperlink" Target="http://espn.go.com/college-football/team/_/id/26" TargetMode="External"/><Relationship Id="rId201" Type="http://schemas.openxmlformats.org/officeDocument/2006/relationships/hyperlink" Target="http://espn.go.com/college-football/team/_/id/12" TargetMode="External"/><Relationship Id="rId222" Type="http://schemas.openxmlformats.org/officeDocument/2006/relationships/image" Target="../media/image111.png"/><Relationship Id="rId243" Type="http://schemas.openxmlformats.org/officeDocument/2006/relationships/hyperlink" Target="http://espn.go.com/college-football/team/_/id/2653" TargetMode="External"/><Relationship Id="rId17" Type="http://schemas.openxmlformats.org/officeDocument/2006/relationships/hyperlink" Target="http://espn.go.com/college-football/team/_/id/202" TargetMode="External"/><Relationship Id="rId38" Type="http://schemas.openxmlformats.org/officeDocument/2006/relationships/image" Target="../media/image19.png"/><Relationship Id="rId59" Type="http://schemas.openxmlformats.org/officeDocument/2006/relationships/hyperlink" Target="http://espn.go.com/college-football/team/_/id/2641" TargetMode="External"/><Relationship Id="rId103" Type="http://schemas.openxmlformats.org/officeDocument/2006/relationships/hyperlink" Target="http://espn.go.com/college-football/team/_/id/2393" TargetMode="External"/><Relationship Id="rId124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123824</xdr:rowOff>
    </xdr:from>
    <xdr:to>
      <xdr:col>0</xdr:col>
      <xdr:colOff>381000</xdr:colOff>
      <xdr:row>3</xdr:row>
      <xdr:rowOff>19049</xdr:rowOff>
    </xdr:to>
    <xdr:pic>
      <xdr:nvPicPr>
        <xdr:cNvPr id="2050" name="Picture 2" descr="http://a1.espncdn.com/combiner/i?img=/i/teamlogos/ncaa/500/58.png&amp;h=50&amp;scale=crop&amp;w=50&amp;location=origi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504824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257175</xdr:colOff>
      <xdr:row>2</xdr:row>
      <xdr:rowOff>133349</xdr:rowOff>
    </xdr:from>
    <xdr:to>
      <xdr:col>0</xdr:col>
      <xdr:colOff>514350</xdr:colOff>
      <xdr:row>4</xdr:row>
      <xdr:rowOff>9524</xdr:rowOff>
    </xdr:to>
    <xdr:pic>
      <xdr:nvPicPr>
        <xdr:cNvPr id="2051" name="Picture 3" descr="http://a1.espncdn.com/combiner/i?img=/i/teamlogos/ncaa/500/2132.png&amp;h=50&amp;scale=crop&amp;w=50&amp;location=origin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7175" y="704849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3</xdr:row>
      <xdr:rowOff>180974</xdr:rowOff>
    </xdr:from>
    <xdr:to>
      <xdr:col>0</xdr:col>
      <xdr:colOff>314325</xdr:colOff>
      <xdr:row>5</xdr:row>
      <xdr:rowOff>38099</xdr:rowOff>
    </xdr:to>
    <xdr:pic>
      <xdr:nvPicPr>
        <xdr:cNvPr id="2052" name="Picture 4" descr="http://a1.espncdn.com/combiner/i?img=/i/teamlogos/ncaa/500/41.png&amp;h=50&amp;scale=crop&amp;w=50&amp;location=origin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200" y="94297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209550</xdr:colOff>
      <xdr:row>4</xdr:row>
      <xdr:rowOff>171450</xdr:rowOff>
    </xdr:from>
    <xdr:to>
      <xdr:col>0</xdr:col>
      <xdr:colOff>428625</xdr:colOff>
      <xdr:row>6</xdr:row>
      <xdr:rowOff>9525</xdr:rowOff>
    </xdr:to>
    <xdr:pic>
      <xdr:nvPicPr>
        <xdr:cNvPr id="2053" name="Picture 5" descr="http://a1.espncdn.com/combiner/i?img=/i/teamlogos/ncaa/500/151.png&amp;h=50&amp;scale=crop&amp;w=50&amp;location=origin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09550" y="1123950"/>
          <a:ext cx="219075" cy="219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5</xdr:row>
      <xdr:rowOff>114300</xdr:rowOff>
    </xdr:from>
    <xdr:to>
      <xdr:col>0</xdr:col>
      <xdr:colOff>371475</xdr:colOff>
      <xdr:row>7</xdr:row>
      <xdr:rowOff>19050</xdr:rowOff>
    </xdr:to>
    <xdr:pic>
      <xdr:nvPicPr>
        <xdr:cNvPr id="2054" name="Picture 6" descr="http://a1.espncdn.com/combiner/i?img=/i/teamlogos/ncaa/500/2116.png&amp;h=50&amp;scale=crop&amp;w=50&amp;location=origin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85725" y="1257300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180974</xdr:colOff>
      <xdr:row>8</xdr:row>
      <xdr:rowOff>161924</xdr:rowOff>
    </xdr:from>
    <xdr:to>
      <xdr:col>0</xdr:col>
      <xdr:colOff>438149</xdr:colOff>
      <xdr:row>10</xdr:row>
      <xdr:rowOff>38099</xdr:rowOff>
    </xdr:to>
    <xdr:pic>
      <xdr:nvPicPr>
        <xdr:cNvPr id="2055" name="Picture 7" descr="http://a1.espncdn.com/combiner/i?img=/i/teamlogos/ncaa/500/248.png&amp;h=50&amp;scale=crop&amp;w=50&amp;location=origin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80974" y="168592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9</xdr:row>
      <xdr:rowOff>190499</xdr:rowOff>
    </xdr:from>
    <xdr:to>
      <xdr:col>0</xdr:col>
      <xdr:colOff>533400</xdr:colOff>
      <xdr:row>11</xdr:row>
      <xdr:rowOff>9524</xdr:rowOff>
    </xdr:to>
    <xdr:pic>
      <xdr:nvPicPr>
        <xdr:cNvPr id="2056" name="Picture 8" descr="http://a1.espncdn.com/combiner/i?img=/i/teamlogos/ncaa/500/2426.png&amp;h=50&amp;scale=crop&amp;w=50&amp;location=origin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3375" y="1904999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66674</xdr:colOff>
      <xdr:row>10</xdr:row>
      <xdr:rowOff>142874</xdr:rowOff>
    </xdr:from>
    <xdr:to>
      <xdr:col>0</xdr:col>
      <xdr:colOff>323849</xdr:colOff>
      <xdr:row>12</xdr:row>
      <xdr:rowOff>19049</xdr:rowOff>
    </xdr:to>
    <xdr:pic>
      <xdr:nvPicPr>
        <xdr:cNvPr id="2057" name="Picture 9" descr="http://a1.espncdn.com/combiner/i?img=/i/teamlogos/ncaa/500/235.png&amp;h=50&amp;scale=crop&amp;w=50&amp;location=origin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66674" y="204787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11</xdr:row>
      <xdr:rowOff>114300</xdr:rowOff>
    </xdr:from>
    <xdr:to>
      <xdr:col>0</xdr:col>
      <xdr:colOff>552450</xdr:colOff>
      <xdr:row>13</xdr:row>
      <xdr:rowOff>38100</xdr:rowOff>
    </xdr:to>
    <xdr:pic>
      <xdr:nvPicPr>
        <xdr:cNvPr id="2058" name="Picture 10" descr="http://a1.espncdn.com/combiner/i?img=/i/teamlogos/ncaa/500/202.png&amp;h=50&amp;scale=crop&amp;w=50&amp;location=origin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47650" y="22098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266699</xdr:colOff>
      <xdr:row>12</xdr:row>
      <xdr:rowOff>133349</xdr:rowOff>
    </xdr:from>
    <xdr:to>
      <xdr:col>0</xdr:col>
      <xdr:colOff>600074</xdr:colOff>
      <xdr:row>14</xdr:row>
      <xdr:rowOff>85724</xdr:rowOff>
    </xdr:to>
    <xdr:pic>
      <xdr:nvPicPr>
        <xdr:cNvPr id="2059" name="Picture 11" descr="http://a1.espncdn.com/combiner/i?img=/i/teamlogos/ncaa/500/2567.png&amp;h=50&amp;scale=crop&amp;w=50&amp;location=origin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266699" y="2419349"/>
          <a:ext cx="333375" cy="333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</xdr:colOff>
      <xdr:row>13</xdr:row>
      <xdr:rowOff>152399</xdr:rowOff>
    </xdr:from>
    <xdr:to>
      <xdr:col>0</xdr:col>
      <xdr:colOff>276224</xdr:colOff>
      <xdr:row>15</xdr:row>
      <xdr:rowOff>9524</xdr:rowOff>
    </xdr:to>
    <xdr:pic>
      <xdr:nvPicPr>
        <xdr:cNvPr id="2060" name="Picture 12" descr="http://a1.espncdn.com/combiner/i?img=/i/teamlogos/ncaa/500/2655.png&amp;h=50&amp;scale=crop&amp;w=50&amp;location=origin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8099" y="262889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17</xdr:row>
      <xdr:rowOff>123825</xdr:rowOff>
    </xdr:from>
    <xdr:to>
      <xdr:col>0</xdr:col>
      <xdr:colOff>314325</xdr:colOff>
      <xdr:row>18</xdr:row>
      <xdr:rowOff>180975</xdr:rowOff>
    </xdr:to>
    <xdr:pic>
      <xdr:nvPicPr>
        <xdr:cNvPr id="2061" name="Picture 13" descr="http://a1.espncdn.com/combiner/i?img=/i/teamlogos/ncaa/500/228.png&amp;h=50&amp;scale=crop&amp;w=50&amp;location=origin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6675" y="336232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314325</xdr:colOff>
      <xdr:row>18</xdr:row>
      <xdr:rowOff>142875</xdr:rowOff>
    </xdr:from>
    <xdr:to>
      <xdr:col>0</xdr:col>
      <xdr:colOff>581025</xdr:colOff>
      <xdr:row>20</xdr:row>
      <xdr:rowOff>28575</xdr:rowOff>
    </xdr:to>
    <xdr:pic>
      <xdr:nvPicPr>
        <xdr:cNvPr id="2062" name="Picture 14" descr="http://a1.espncdn.com/combiner/i?img=/i/teamlogos/ncaa/500/52.png&amp;h=50&amp;scale=crop&amp;w=50&amp;location=origin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314325" y="357187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95249</xdr:colOff>
      <xdr:row>19</xdr:row>
      <xdr:rowOff>171449</xdr:rowOff>
    </xdr:from>
    <xdr:to>
      <xdr:col>0</xdr:col>
      <xdr:colOff>333374</xdr:colOff>
      <xdr:row>21</xdr:row>
      <xdr:rowOff>28574</xdr:rowOff>
    </xdr:to>
    <xdr:pic>
      <xdr:nvPicPr>
        <xdr:cNvPr id="2063" name="Picture 15" descr="http://a1.espncdn.com/combiner/i?img=/i/teamlogos/ncaa/500/97.png&amp;h=50&amp;scale=crop&amp;w=50&amp;location=origin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5249" y="379094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333374</xdr:colOff>
      <xdr:row>20</xdr:row>
      <xdr:rowOff>152399</xdr:rowOff>
    </xdr:from>
    <xdr:to>
      <xdr:col>0</xdr:col>
      <xdr:colOff>571499</xdr:colOff>
      <xdr:row>22</xdr:row>
      <xdr:rowOff>9524</xdr:rowOff>
    </xdr:to>
    <xdr:pic>
      <xdr:nvPicPr>
        <xdr:cNvPr id="2064" name="Picture 16" descr="http://a1.espncdn.com/combiner/i?img=/i/teamlogos/ncaa/500/152.png&amp;h=50&amp;scale=crop&amp;w=50&amp;location=origin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33374" y="396239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22</xdr:row>
      <xdr:rowOff>19050</xdr:rowOff>
    </xdr:from>
    <xdr:to>
      <xdr:col>0</xdr:col>
      <xdr:colOff>323850</xdr:colOff>
      <xdr:row>23</xdr:row>
      <xdr:rowOff>19050</xdr:rowOff>
    </xdr:to>
    <xdr:pic>
      <xdr:nvPicPr>
        <xdr:cNvPr id="2065" name="Picture 17" descr="http://a1.espncdn.com/combiner/i?img=/i/teamlogos/ncaa/500/183.png&amp;h=50&amp;scale=crop&amp;w=50&amp;location=origin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133350" y="421005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285751</xdr:colOff>
      <xdr:row>22</xdr:row>
      <xdr:rowOff>133349</xdr:rowOff>
    </xdr:from>
    <xdr:to>
      <xdr:col>0</xdr:col>
      <xdr:colOff>600075</xdr:colOff>
      <xdr:row>24</xdr:row>
      <xdr:rowOff>47624</xdr:rowOff>
    </xdr:to>
    <xdr:pic>
      <xdr:nvPicPr>
        <xdr:cNvPr id="2066" name="Picture 18" descr="http://a1.espncdn.com/combiner/i?img=/i/teamlogos/ncaa/500/154.png&amp;h=50&amp;scale=crop&amp;w=50&amp;location=origin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85751" y="4324349"/>
          <a:ext cx="314324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57149</xdr:colOff>
      <xdr:row>23</xdr:row>
      <xdr:rowOff>152399</xdr:rowOff>
    </xdr:from>
    <xdr:to>
      <xdr:col>0</xdr:col>
      <xdr:colOff>295274</xdr:colOff>
      <xdr:row>25</xdr:row>
      <xdr:rowOff>9524</xdr:rowOff>
    </xdr:to>
    <xdr:pic>
      <xdr:nvPicPr>
        <xdr:cNvPr id="2067" name="Picture 19" descr="http://a1.espncdn.com/combiner/i?img=/i/teamlogos/ncaa/500/103.png&amp;h=50&amp;scale=crop&amp;w=50&amp;location=origin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57149" y="453389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26</xdr:row>
      <xdr:rowOff>161925</xdr:rowOff>
    </xdr:from>
    <xdr:to>
      <xdr:col>0</xdr:col>
      <xdr:colOff>381000</xdr:colOff>
      <xdr:row>28</xdr:row>
      <xdr:rowOff>28575</xdr:rowOff>
    </xdr:to>
    <xdr:pic>
      <xdr:nvPicPr>
        <xdr:cNvPr id="2068" name="Picture 20" descr="http://a1.espncdn.com/combiner/i?img=/i/teamlogos/ncaa/500/153.png&amp;h=50&amp;scale=crop&amp;w=50&amp;location=origin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133350" y="511492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123824</xdr:colOff>
      <xdr:row>27</xdr:row>
      <xdr:rowOff>152399</xdr:rowOff>
    </xdr:from>
    <xdr:to>
      <xdr:col>0</xdr:col>
      <xdr:colOff>419099</xdr:colOff>
      <xdr:row>29</xdr:row>
      <xdr:rowOff>66674</xdr:rowOff>
    </xdr:to>
    <xdr:pic>
      <xdr:nvPicPr>
        <xdr:cNvPr id="2069" name="Picture 21" descr="http://a1.espncdn.com/combiner/i?img=/i/teamlogos/ncaa/500/221.png&amp;h=50&amp;scale=crop&amp;w=50&amp;location=origin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123824" y="529589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28</xdr:row>
      <xdr:rowOff>171450</xdr:rowOff>
    </xdr:from>
    <xdr:to>
      <xdr:col>0</xdr:col>
      <xdr:colOff>390525</xdr:colOff>
      <xdr:row>30</xdr:row>
      <xdr:rowOff>57150</xdr:rowOff>
    </xdr:to>
    <xdr:pic>
      <xdr:nvPicPr>
        <xdr:cNvPr id="2070" name="Picture 22" descr="http://a1.espncdn.com/combiner/i?img=/i/teamlogos/ncaa/500/2390.png&amp;h=50&amp;scale=crop&amp;w=50&amp;location=origin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123825" y="550545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371474</xdr:colOff>
      <xdr:row>29</xdr:row>
      <xdr:rowOff>171449</xdr:rowOff>
    </xdr:from>
    <xdr:to>
      <xdr:col>0</xdr:col>
      <xdr:colOff>571499</xdr:colOff>
      <xdr:row>30</xdr:row>
      <xdr:rowOff>180974</xdr:rowOff>
    </xdr:to>
    <xdr:pic>
      <xdr:nvPicPr>
        <xdr:cNvPr id="2071" name="Picture 23" descr="http://a1.espncdn.com/combiner/i?img=/i/teamlogos/ncaa/500/150.png&amp;h=50&amp;scale=crop&amp;w=50&amp;location=origin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/>
        <a:stretch>
          <a:fillRect/>
        </a:stretch>
      </xdr:blipFill>
      <xdr:spPr bwMode="auto">
        <a:xfrm>
          <a:off x="371474" y="5695949"/>
          <a:ext cx="20002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30</xdr:row>
      <xdr:rowOff>133350</xdr:rowOff>
    </xdr:from>
    <xdr:to>
      <xdr:col>0</xdr:col>
      <xdr:colOff>409575</xdr:colOff>
      <xdr:row>32</xdr:row>
      <xdr:rowOff>76200</xdr:rowOff>
    </xdr:to>
    <xdr:pic>
      <xdr:nvPicPr>
        <xdr:cNvPr id="2072" name="Picture 24" descr="http://a1.espncdn.com/combiner/i?img=/i/teamlogos/ncaa/500/259.png&amp;h=50&amp;scale=crop&amp;w=50&amp;location=origin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/>
        <a:stretch>
          <a:fillRect/>
        </a:stretch>
      </xdr:blipFill>
      <xdr:spPr bwMode="auto">
        <a:xfrm>
          <a:off x="85725" y="5848350"/>
          <a:ext cx="32385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276224</xdr:colOff>
      <xdr:row>31</xdr:row>
      <xdr:rowOff>142874</xdr:rowOff>
    </xdr:from>
    <xdr:to>
      <xdr:col>0</xdr:col>
      <xdr:colOff>533399</xdr:colOff>
      <xdr:row>33</xdr:row>
      <xdr:rowOff>19049</xdr:rowOff>
    </xdr:to>
    <xdr:pic>
      <xdr:nvPicPr>
        <xdr:cNvPr id="2073" name="Picture 25" descr="http://a1.espncdn.com/combiner/i?img=/i/teamlogos/ncaa/500/258.png&amp;h=50&amp;scale=crop&amp;w=50&amp;location=origin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276224" y="6048374"/>
          <a:ext cx="257175" cy="257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32</xdr:row>
      <xdr:rowOff>123825</xdr:rowOff>
    </xdr:from>
    <xdr:to>
      <xdr:col>0</xdr:col>
      <xdr:colOff>466725</xdr:colOff>
      <xdr:row>34</xdr:row>
      <xdr:rowOff>66675</xdr:rowOff>
    </xdr:to>
    <xdr:pic>
      <xdr:nvPicPr>
        <xdr:cNvPr id="2074" name="Picture 26" descr="http://a1.espncdn.com/combiner/i?img=/i/teamlogos/ncaa/500/59.png&amp;h=50&amp;scale=crop&amp;w=50&amp;location=origin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/>
        <a:stretch>
          <a:fillRect/>
        </a:stretch>
      </xdr:blipFill>
      <xdr:spPr bwMode="auto">
        <a:xfrm>
          <a:off x="142875" y="6219825"/>
          <a:ext cx="32385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36</xdr:row>
      <xdr:rowOff>123825</xdr:rowOff>
    </xdr:from>
    <xdr:to>
      <xdr:col>0</xdr:col>
      <xdr:colOff>381000</xdr:colOff>
      <xdr:row>38</xdr:row>
      <xdr:rowOff>9525</xdr:rowOff>
    </xdr:to>
    <xdr:pic>
      <xdr:nvPicPr>
        <xdr:cNvPr id="2075" name="Picture 27" descr="http://a1.espncdn.com/combiner/i?img=/i/teamlogos/ncaa/500/201.png&amp;h=50&amp;scale=crop&amp;w=50&amp;location=origin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2" cstate="print"/>
        <a:srcRect/>
        <a:stretch>
          <a:fillRect/>
        </a:stretch>
      </xdr:blipFill>
      <xdr:spPr bwMode="auto">
        <a:xfrm>
          <a:off x="114300" y="698182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219075</xdr:colOff>
      <xdr:row>37</xdr:row>
      <xdr:rowOff>133350</xdr:rowOff>
    </xdr:from>
    <xdr:to>
      <xdr:col>0</xdr:col>
      <xdr:colOff>542925</xdr:colOff>
      <xdr:row>39</xdr:row>
      <xdr:rowOff>76200</xdr:rowOff>
    </xdr:to>
    <xdr:pic>
      <xdr:nvPicPr>
        <xdr:cNvPr id="2076" name="Picture 28" descr="http://a1.espncdn.com/combiner/i?img=/i/teamlogos/ncaa/500/197.png&amp;h=50&amp;scale=crop&amp;w=50&amp;location=origin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4" cstate="print"/>
        <a:srcRect/>
        <a:stretch>
          <a:fillRect/>
        </a:stretch>
      </xdr:blipFill>
      <xdr:spPr bwMode="auto">
        <a:xfrm>
          <a:off x="219075" y="7181850"/>
          <a:ext cx="323850" cy="3238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38</xdr:row>
      <xdr:rowOff>142875</xdr:rowOff>
    </xdr:from>
    <xdr:to>
      <xdr:col>0</xdr:col>
      <xdr:colOff>390525</xdr:colOff>
      <xdr:row>40</xdr:row>
      <xdr:rowOff>104775</xdr:rowOff>
    </xdr:to>
    <xdr:pic>
      <xdr:nvPicPr>
        <xdr:cNvPr id="2077" name="Picture 29" descr="http://a1.espncdn.com/combiner/i?img=/i/teamlogos/ncaa/500/2628.png&amp;h=50&amp;scale=crop&amp;w=50&amp;location=origin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6" cstate="print"/>
        <a:srcRect/>
        <a:stretch>
          <a:fillRect/>
        </a:stretch>
      </xdr:blipFill>
      <xdr:spPr bwMode="auto">
        <a:xfrm>
          <a:off x="47625" y="7381875"/>
          <a:ext cx="342900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342900</xdr:colOff>
      <xdr:row>39</xdr:row>
      <xdr:rowOff>180975</xdr:rowOff>
    </xdr:from>
    <xdr:to>
      <xdr:col>0</xdr:col>
      <xdr:colOff>571500</xdr:colOff>
      <xdr:row>41</xdr:row>
      <xdr:rowOff>28575</xdr:rowOff>
    </xdr:to>
    <xdr:pic>
      <xdr:nvPicPr>
        <xdr:cNvPr id="2078" name="Picture 30" descr="http://a1.espncdn.com/combiner/i?img=/i/teamlogos/ncaa/500/239.png&amp;h=50&amp;scale=crop&amp;w=50&amp;location=origin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8" cstate="print"/>
        <a:srcRect/>
        <a:stretch>
          <a:fillRect/>
        </a:stretch>
      </xdr:blipFill>
      <xdr:spPr bwMode="auto">
        <a:xfrm>
          <a:off x="342900" y="761047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</xdr:colOff>
      <xdr:row>40</xdr:row>
      <xdr:rowOff>152399</xdr:rowOff>
    </xdr:from>
    <xdr:to>
      <xdr:col>0</xdr:col>
      <xdr:colOff>266699</xdr:colOff>
      <xdr:row>42</xdr:row>
      <xdr:rowOff>9524</xdr:rowOff>
    </xdr:to>
    <xdr:pic>
      <xdr:nvPicPr>
        <xdr:cNvPr id="2079" name="Picture 31" descr="http://a1.espncdn.com/combiner/i?img=/i/teamlogos/ncaa/500/2641.png&amp;h=50&amp;scale=crop&amp;w=50&amp;location=origin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0" cstate="print"/>
        <a:srcRect/>
        <a:stretch>
          <a:fillRect/>
        </a:stretch>
      </xdr:blipFill>
      <xdr:spPr bwMode="auto">
        <a:xfrm>
          <a:off x="28574" y="777239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333375</xdr:colOff>
      <xdr:row>41</xdr:row>
      <xdr:rowOff>180975</xdr:rowOff>
    </xdr:from>
    <xdr:to>
      <xdr:col>0</xdr:col>
      <xdr:colOff>542925</xdr:colOff>
      <xdr:row>43</xdr:row>
      <xdr:rowOff>9525</xdr:rowOff>
    </xdr:to>
    <xdr:pic>
      <xdr:nvPicPr>
        <xdr:cNvPr id="2080" name="Picture 32" descr="http://a1.espncdn.com/combiner/i?img=/i/teamlogos/ncaa/500/277.png&amp;h=50&amp;scale=crop&amp;w=50&amp;location=origin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2" cstate="print"/>
        <a:srcRect/>
        <a:stretch>
          <a:fillRect/>
        </a:stretch>
      </xdr:blipFill>
      <xdr:spPr bwMode="auto">
        <a:xfrm>
          <a:off x="333375" y="7991475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42</xdr:row>
      <xdr:rowOff>152399</xdr:rowOff>
    </xdr:from>
    <xdr:to>
      <xdr:col>0</xdr:col>
      <xdr:colOff>428625</xdr:colOff>
      <xdr:row>44</xdr:row>
      <xdr:rowOff>85724</xdr:rowOff>
    </xdr:to>
    <xdr:pic>
      <xdr:nvPicPr>
        <xdr:cNvPr id="2081" name="Picture 33" descr="http://a1.espncdn.com/combiner/i?img=/i/teamlogos/ncaa/500/251.png&amp;h=50&amp;scale=crop&amp;w=50&amp;location=origin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4" cstate="print"/>
        <a:srcRect/>
        <a:stretch>
          <a:fillRect/>
        </a:stretch>
      </xdr:blipFill>
      <xdr:spPr bwMode="auto">
        <a:xfrm>
          <a:off x="114300" y="8153399"/>
          <a:ext cx="314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43</xdr:row>
      <xdr:rowOff>161925</xdr:rowOff>
    </xdr:from>
    <xdr:to>
      <xdr:col>0</xdr:col>
      <xdr:colOff>590550</xdr:colOff>
      <xdr:row>45</xdr:row>
      <xdr:rowOff>47625</xdr:rowOff>
    </xdr:to>
    <xdr:pic>
      <xdr:nvPicPr>
        <xdr:cNvPr id="2082" name="Picture 34" descr="http://a1.espncdn.com/combiner/i?img=/i/teamlogos/ncaa/500/2306.png&amp;h=50&amp;scale=crop&amp;w=50&amp;location=origin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6" cstate="print"/>
        <a:srcRect/>
        <a:stretch>
          <a:fillRect/>
        </a:stretch>
      </xdr:blipFill>
      <xdr:spPr bwMode="auto">
        <a:xfrm>
          <a:off x="323850" y="835342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133349</xdr:rowOff>
    </xdr:from>
    <xdr:to>
      <xdr:col>0</xdr:col>
      <xdr:colOff>276225</xdr:colOff>
      <xdr:row>46</xdr:row>
      <xdr:rowOff>28574</xdr:rowOff>
    </xdr:to>
    <xdr:pic>
      <xdr:nvPicPr>
        <xdr:cNvPr id="2083" name="Picture 35" descr="http://a1.espncdn.com/combiner/i?img=/i/teamlogos/ncaa/500/66.png&amp;h=50&amp;scale=crop&amp;w=50&amp;location=origin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8" cstate="print"/>
        <a:srcRect/>
        <a:stretch>
          <a:fillRect/>
        </a:stretch>
      </xdr:blipFill>
      <xdr:spPr bwMode="auto">
        <a:xfrm>
          <a:off x="0" y="8515349"/>
          <a:ext cx="2762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295275</xdr:colOff>
      <xdr:row>45</xdr:row>
      <xdr:rowOff>152400</xdr:rowOff>
    </xdr:from>
    <xdr:to>
      <xdr:col>0</xdr:col>
      <xdr:colOff>561975</xdr:colOff>
      <xdr:row>47</xdr:row>
      <xdr:rowOff>38100</xdr:rowOff>
    </xdr:to>
    <xdr:pic>
      <xdr:nvPicPr>
        <xdr:cNvPr id="2084" name="Picture 36" descr="http://a1.espncdn.com/combiner/i?img=/i/teamlogos/ncaa/500/2305.png&amp;h=50&amp;scale=crop&amp;w=50&amp;location=origin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0" cstate="print"/>
        <a:srcRect/>
        <a:stretch>
          <a:fillRect/>
        </a:stretch>
      </xdr:blipFill>
      <xdr:spPr bwMode="auto">
        <a:xfrm>
          <a:off x="295275" y="8724900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49</xdr:row>
      <xdr:rowOff>142875</xdr:rowOff>
    </xdr:from>
    <xdr:to>
      <xdr:col>0</xdr:col>
      <xdr:colOff>323850</xdr:colOff>
      <xdr:row>50</xdr:row>
      <xdr:rowOff>180975</xdr:rowOff>
    </xdr:to>
    <xdr:pic>
      <xdr:nvPicPr>
        <xdr:cNvPr id="2085" name="Picture 37" descr="http://a1.espncdn.com/combiner/i?img=/i/teamlogos/ncaa/500/127.png&amp;h=50&amp;scale=crop&amp;w=50&amp;location=origin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2" cstate="print"/>
        <a:srcRect/>
        <a:stretch>
          <a:fillRect/>
        </a:stretch>
      </xdr:blipFill>
      <xdr:spPr bwMode="auto">
        <a:xfrm>
          <a:off x="95250" y="9477375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50</xdr:row>
      <xdr:rowOff>171450</xdr:rowOff>
    </xdr:from>
    <xdr:to>
      <xdr:col>0</xdr:col>
      <xdr:colOff>514350</xdr:colOff>
      <xdr:row>52</xdr:row>
      <xdr:rowOff>19050</xdr:rowOff>
    </xdr:to>
    <xdr:pic>
      <xdr:nvPicPr>
        <xdr:cNvPr id="2086" name="Picture 38" descr="http://a1.espncdn.com/combiner/i?img=/i/teamlogos/ncaa/500/194.png&amp;h=50&amp;scale=crop&amp;w=50&amp;location=origin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4" cstate="print"/>
        <a:srcRect/>
        <a:stretch>
          <a:fillRect/>
        </a:stretch>
      </xdr:blipFill>
      <xdr:spPr bwMode="auto">
        <a:xfrm>
          <a:off x="285750" y="9696450"/>
          <a:ext cx="2286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51</xdr:row>
      <xdr:rowOff>161925</xdr:rowOff>
    </xdr:from>
    <xdr:to>
      <xdr:col>0</xdr:col>
      <xdr:colOff>400050</xdr:colOff>
      <xdr:row>53</xdr:row>
      <xdr:rowOff>47625</xdr:rowOff>
    </xdr:to>
    <xdr:pic>
      <xdr:nvPicPr>
        <xdr:cNvPr id="2087" name="Picture 39" descr="http://a1.espncdn.com/combiner/i?img=/i/teamlogos/ncaa/500/130.png&amp;h=50&amp;scale=crop&amp;w=50&amp;location=origin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6" cstate="print"/>
        <a:srcRect/>
        <a:stretch>
          <a:fillRect/>
        </a:stretch>
      </xdr:blipFill>
      <xdr:spPr bwMode="auto">
        <a:xfrm>
          <a:off x="133350" y="9877425"/>
          <a:ext cx="266700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314324</xdr:colOff>
      <xdr:row>52</xdr:row>
      <xdr:rowOff>133349</xdr:rowOff>
    </xdr:from>
    <xdr:to>
      <xdr:col>1</xdr:col>
      <xdr:colOff>19049</xdr:colOff>
      <xdr:row>54</xdr:row>
      <xdr:rowOff>66674</xdr:rowOff>
    </xdr:to>
    <xdr:pic>
      <xdr:nvPicPr>
        <xdr:cNvPr id="2088" name="Picture 40" descr="http://a1.espncdn.com/combiner/i?img=/i/teamlogos/ncaa/500/213.png&amp;h=50&amp;scale=crop&amp;w=50&amp;location=origin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/>
        <a:srcRect/>
        <a:stretch>
          <a:fillRect/>
        </a:stretch>
      </xdr:blipFill>
      <xdr:spPr bwMode="auto">
        <a:xfrm>
          <a:off x="314324" y="10039349"/>
          <a:ext cx="314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57150</xdr:colOff>
      <xdr:row>54</xdr:row>
      <xdr:rowOff>9525</xdr:rowOff>
    </xdr:from>
    <xdr:to>
      <xdr:col>0</xdr:col>
      <xdr:colOff>228600</xdr:colOff>
      <xdr:row>54</xdr:row>
      <xdr:rowOff>180975</xdr:rowOff>
    </xdr:to>
    <xdr:pic>
      <xdr:nvPicPr>
        <xdr:cNvPr id="2089" name="Picture 41" descr="http://a1.espncdn.com/combiner/i?img=/i/teamlogos/ncaa/500/84.png&amp;h=50&amp;scale=crop&amp;w=50&amp;location=origin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0" cstate="print"/>
        <a:srcRect/>
        <a:stretch>
          <a:fillRect/>
        </a:stretch>
      </xdr:blipFill>
      <xdr:spPr bwMode="auto">
        <a:xfrm>
          <a:off x="57150" y="10296525"/>
          <a:ext cx="171450" cy="171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257174</xdr:colOff>
      <xdr:row>54</xdr:row>
      <xdr:rowOff>161924</xdr:rowOff>
    </xdr:from>
    <xdr:to>
      <xdr:col>0</xdr:col>
      <xdr:colOff>495299</xdr:colOff>
      <xdr:row>56</xdr:row>
      <xdr:rowOff>19049</xdr:rowOff>
    </xdr:to>
    <xdr:pic>
      <xdr:nvPicPr>
        <xdr:cNvPr id="2090" name="Picture 42" descr="http://a1.espncdn.com/combiner/i?img=/i/teamlogos/ncaa/500/120.png&amp;h=50&amp;scale=crop&amp;w=50&amp;location=origin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2" cstate="print"/>
        <a:srcRect/>
        <a:stretch>
          <a:fillRect/>
        </a:stretch>
      </xdr:blipFill>
      <xdr:spPr bwMode="auto">
        <a:xfrm>
          <a:off x="257174" y="10448924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57149</xdr:colOff>
      <xdr:row>55</xdr:row>
      <xdr:rowOff>152399</xdr:rowOff>
    </xdr:from>
    <xdr:to>
      <xdr:col>0</xdr:col>
      <xdr:colOff>295274</xdr:colOff>
      <xdr:row>57</xdr:row>
      <xdr:rowOff>9524</xdr:rowOff>
    </xdr:to>
    <xdr:pic>
      <xdr:nvPicPr>
        <xdr:cNvPr id="2091" name="Picture 43" descr="http://a1.espncdn.com/combiner/i?img=/i/teamlogos/ncaa/500/164.png&amp;h=50&amp;scale=crop&amp;w=50&amp;location=origin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4" cstate="print"/>
        <a:srcRect/>
        <a:stretch>
          <a:fillRect/>
        </a:stretch>
      </xdr:blipFill>
      <xdr:spPr bwMode="auto">
        <a:xfrm>
          <a:off x="57149" y="10629899"/>
          <a:ext cx="23812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171449</xdr:colOff>
      <xdr:row>58</xdr:row>
      <xdr:rowOff>114299</xdr:rowOff>
    </xdr:from>
    <xdr:to>
      <xdr:col>0</xdr:col>
      <xdr:colOff>466724</xdr:colOff>
      <xdr:row>60</xdr:row>
      <xdr:rowOff>28574</xdr:rowOff>
    </xdr:to>
    <xdr:pic>
      <xdr:nvPicPr>
        <xdr:cNvPr id="2092" name="Picture 44" descr="http://a1.espncdn.com/combiner/i?img=/i/teamlogos/ncaa/500/2294.png&amp;h=50&amp;scale=crop&amp;w=50&amp;location=origin">
          <a:hlinkClick xmlns:r="http://schemas.openxmlformats.org/officeDocument/2006/relationships" r:id="rId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6" cstate="print"/>
        <a:srcRect/>
        <a:stretch>
          <a:fillRect/>
        </a:stretch>
      </xdr:blipFill>
      <xdr:spPr bwMode="auto">
        <a:xfrm>
          <a:off x="171449" y="11163299"/>
          <a:ext cx="295275" cy="2952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352425</xdr:colOff>
      <xdr:row>59</xdr:row>
      <xdr:rowOff>171450</xdr:rowOff>
    </xdr:from>
    <xdr:to>
      <xdr:col>0</xdr:col>
      <xdr:colOff>561975</xdr:colOff>
      <xdr:row>61</xdr:row>
      <xdr:rowOff>0</xdr:rowOff>
    </xdr:to>
    <xdr:pic>
      <xdr:nvPicPr>
        <xdr:cNvPr id="2093" name="Picture 45" descr="http://a1.espncdn.com/combiner/i?img=/i/teamlogos/ncaa/500/77.png&amp;h=50&amp;scale=crop&amp;w=50&amp;location=origin">
          <a:hlinkClick xmlns:r="http://schemas.openxmlformats.org/officeDocument/2006/relationships" r:id="rId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8" cstate="print"/>
        <a:srcRect/>
        <a:stretch>
          <a:fillRect/>
        </a:stretch>
      </xdr:blipFill>
      <xdr:spPr bwMode="auto">
        <a:xfrm>
          <a:off x="352425" y="11410950"/>
          <a:ext cx="209550" cy="209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60</xdr:row>
      <xdr:rowOff>161925</xdr:rowOff>
    </xdr:from>
    <xdr:to>
      <xdr:col>0</xdr:col>
      <xdr:colOff>323850</xdr:colOff>
      <xdr:row>62</xdr:row>
      <xdr:rowOff>28575</xdr:rowOff>
    </xdr:to>
    <xdr:pic>
      <xdr:nvPicPr>
        <xdr:cNvPr id="2094" name="Picture 46" descr="http://a1.espncdn.com/combiner/i?img=/i/teamlogos/ncaa/500/275.png&amp;h=50&amp;scale=crop&amp;w=50&amp;location=origin">
          <a:hlinkClick xmlns:r="http://schemas.openxmlformats.org/officeDocument/2006/relationships" r:id="rId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0" cstate="print"/>
        <a:srcRect/>
        <a:stretch>
          <a:fillRect/>
        </a:stretch>
      </xdr:blipFill>
      <xdr:spPr bwMode="auto">
        <a:xfrm>
          <a:off x="76200" y="11591925"/>
          <a:ext cx="247650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320387</xdr:colOff>
      <xdr:row>61</xdr:row>
      <xdr:rowOff>173182</xdr:rowOff>
    </xdr:from>
    <xdr:to>
      <xdr:col>0</xdr:col>
      <xdr:colOff>545523</xdr:colOff>
      <xdr:row>63</xdr:row>
      <xdr:rowOff>17318</xdr:rowOff>
    </xdr:to>
    <xdr:pic>
      <xdr:nvPicPr>
        <xdr:cNvPr id="2095" name="Picture 47" descr="http://a1.espncdn.com/combiner/i?img=/i/teamlogos/ncaa/500/158.png&amp;h=50&amp;scale=crop&amp;w=50&amp;location=origin">
          <a:hlinkClick xmlns:r="http://schemas.openxmlformats.org/officeDocument/2006/relationships" r:id="rId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2" cstate="print"/>
        <a:srcRect/>
        <a:stretch>
          <a:fillRect/>
        </a:stretch>
      </xdr:blipFill>
      <xdr:spPr bwMode="auto">
        <a:xfrm>
          <a:off x="320387" y="11793682"/>
          <a:ext cx="225136" cy="2251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86590</xdr:colOff>
      <xdr:row>62</xdr:row>
      <xdr:rowOff>181840</xdr:rowOff>
    </xdr:from>
    <xdr:to>
      <xdr:col>0</xdr:col>
      <xdr:colOff>303067</xdr:colOff>
      <xdr:row>64</xdr:row>
      <xdr:rowOff>17317</xdr:rowOff>
    </xdr:to>
    <xdr:pic>
      <xdr:nvPicPr>
        <xdr:cNvPr id="2096" name="Picture 48" descr="http://a1.espncdn.com/combiner/i?img=/i/teamlogos/ncaa/500/356.png&amp;h=50&amp;scale=crop&amp;w=50&amp;location=origin">
          <a:hlinkClick xmlns:r="http://schemas.openxmlformats.org/officeDocument/2006/relationships" r:id="rId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4" cstate="print"/>
        <a:srcRect/>
        <a:stretch>
          <a:fillRect/>
        </a:stretch>
      </xdr:blipFill>
      <xdr:spPr bwMode="auto">
        <a:xfrm>
          <a:off x="86590" y="11992840"/>
          <a:ext cx="216477" cy="2164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285749</xdr:colOff>
      <xdr:row>63</xdr:row>
      <xdr:rowOff>155862</xdr:rowOff>
    </xdr:from>
    <xdr:to>
      <xdr:col>0</xdr:col>
      <xdr:colOff>545523</xdr:colOff>
      <xdr:row>65</xdr:row>
      <xdr:rowOff>34636</xdr:rowOff>
    </xdr:to>
    <xdr:pic>
      <xdr:nvPicPr>
        <xdr:cNvPr id="2097" name="Picture 49" descr="http://a1.espncdn.com/combiner/i?img=/i/teamlogos/ncaa/500/135.png&amp;h=50&amp;scale=crop&amp;w=50&amp;location=origin">
          <a:hlinkClick xmlns:r="http://schemas.openxmlformats.org/officeDocument/2006/relationships" r:id="rId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6" cstate="print"/>
        <a:srcRect/>
        <a:stretch>
          <a:fillRect/>
        </a:stretch>
      </xdr:blipFill>
      <xdr:spPr bwMode="auto">
        <a:xfrm>
          <a:off x="285749" y="12157362"/>
          <a:ext cx="259774" cy="25977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77931</xdr:colOff>
      <xdr:row>64</xdr:row>
      <xdr:rowOff>147205</xdr:rowOff>
    </xdr:from>
    <xdr:to>
      <xdr:col>0</xdr:col>
      <xdr:colOff>346362</xdr:colOff>
      <xdr:row>66</xdr:row>
      <xdr:rowOff>34636</xdr:rowOff>
    </xdr:to>
    <xdr:pic>
      <xdr:nvPicPr>
        <xdr:cNvPr id="2098" name="Picture 50" descr="http://a1.espncdn.com/combiner/i?img=/i/teamlogos/ncaa/500/2509.png&amp;h=50&amp;scale=crop&amp;w=50&amp;location=origin">
          <a:hlinkClick xmlns:r="http://schemas.openxmlformats.org/officeDocument/2006/relationships" r:id="rId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8" cstate="print"/>
        <a:srcRect/>
        <a:stretch>
          <a:fillRect/>
        </a:stretch>
      </xdr:blipFill>
      <xdr:spPr bwMode="auto">
        <a:xfrm>
          <a:off x="77931" y="12339205"/>
          <a:ext cx="268431" cy="2684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190499</xdr:colOff>
      <xdr:row>68</xdr:row>
      <xdr:rowOff>164523</xdr:rowOff>
    </xdr:from>
    <xdr:to>
      <xdr:col>0</xdr:col>
      <xdr:colOff>458931</xdr:colOff>
      <xdr:row>70</xdr:row>
      <xdr:rowOff>51955</xdr:rowOff>
    </xdr:to>
    <xdr:pic>
      <xdr:nvPicPr>
        <xdr:cNvPr id="2099" name="Picture 51" descr="http://a1.espncdn.com/combiner/i?img=/i/teamlogos/ncaa/500/98.png&amp;h=50&amp;scale=crop&amp;w=50&amp;location=origin">
          <a:hlinkClick xmlns:r="http://schemas.openxmlformats.org/officeDocument/2006/relationships" r:id="rId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0" cstate="print"/>
        <a:srcRect/>
        <a:stretch>
          <a:fillRect/>
        </a:stretch>
      </xdr:blipFill>
      <xdr:spPr bwMode="auto">
        <a:xfrm>
          <a:off x="190499" y="13118523"/>
          <a:ext cx="268432" cy="2684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311726</xdr:colOff>
      <xdr:row>69</xdr:row>
      <xdr:rowOff>147204</xdr:rowOff>
    </xdr:from>
    <xdr:to>
      <xdr:col>0</xdr:col>
      <xdr:colOff>580157</xdr:colOff>
      <xdr:row>71</xdr:row>
      <xdr:rowOff>34635</xdr:rowOff>
    </xdr:to>
    <xdr:pic>
      <xdr:nvPicPr>
        <xdr:cNvPr id="2100" name="Picture 52" descr="http://a1.espncdn.com/combiner/i?img=/i/teamlogos/ncaa/500/276.png&amp;h=50&amp;scale=crop&amp;w=50&amp;location=origin">
          <a:hlinkClick xmlns:r="http://schemas.openxmlformats.org/officeDocument/2006/relationships" r:id="rId1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2" cstate="print"/>
        <a:srcRect/>
        <a:stretch>
          <a:fillRect/>
        </a:stretch>
      </xdr:blipFill>
      <xdr:spPr bwMode="auto">
        <a:xfrm>
          <a:off x="311726" y="13291704"/>
          <a:ext cx="268431" cy="2684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69272</xdr:colOff>
      <xdr:row>70</xdr:row>
      <xdr:rowOff>138545</xdr:rowOff>
    </xdr:from>
    <xdr:to>
      <xdr:col>0</xdr:col>
      <xdr:colOff>372340</xdr:colOff>
      <xdr:row>72</xdr:row>
      <xdr:rowOff>60613</xdr:rowOff>
    </xdr:to>
    <xdr:pic>
      <xdr:nvPicPr>
        <xdr:cNvPr id="2101" name="Picture 53" descr="http://a1.espncdn.com/combiner/i?img=/i/teamlogos/ncaa/500/2393.png&amp;h=50&amp;scale=crop&amp;w=50&amp;location=origin">
          <a:hlinkClick xmlns:r="http://schemas.openxmlformats.org/officeDocument/2006/relationships" r:id="rId1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4" cstate="print"/>
        <a:srcRect/>
        <a:stretch>
          <a:fillRect/>
        </a:stretch>
      </xdr:blipFill>
      <xdr:spPr bwMode="auto">
        <a:xfrm>
          <a:off x="69272" y="13473545"/>
          <a:ext cx="303068" cy="3030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268431</xdr:colOff>
      <xdr:row>71</xdr:row>
      <xdr:rowOff>138545</xdr:rowOff>
    </xdr:from>
    <xdr:to>
      <xdr:col>0</xdr:col>
      <xdr:colOff>580158</xdr:colOff>
      <xdr:row>73</xdr:row>
      <xdr:rowOff>69272</xdr:rowOff>
    </xdr:to>
    <xdr:pic>
      <xdr:nvPicPr>
        <xdr:cNvPr id="2102" name="Picture 54" descr="http://a1.espncdn.com/combiner/i?img=/i/teamlogos/ncaa/500/2226.png&amp;h=50&amp;scale=crop&amp;w=50&amp;location=origin">
          <a:hlinkClick xmlns:r="http://schemas.openxmlformats.org/officeDocument/2006/relationships" r:id="rId1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6" cstate="print"/>
        <a:srcRect/>
        <a:stretch>
          <a:fillRect/>
        </a:stretch>
      </xdr:blipFill>
      <xdr:spPr bwMode="auto">
        <a:xfrm>
          <a:off x="268431" y="13664045"/>
          <a:ext cx="311727" cy="311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43294</xdr:colOff>
      <xdr:row>72</xdr:row>
      <xdr:rowOff>155862</xdr:rowOff>
    </xdr:from>
    <xdr:to>
      <xdr:col>0</xdr:col>
      <xdr:colOff>285749</xdr:colOff>
      <xdr:row>74</xdr:row>
      <xdr:rowOff>17317</xdr:rowOff>
    </xdr:to>
    <xdr:pic>
      <xdr:nvPicPr>
        <xdr:cNvPr id="2103" name="Picture 55" descr="http://a1.espncdn.com/combiner/i?img=/i/teamlogos/ncaa/500/2229.png&amp;h=50&amp;scale=crop&amp;w=50&amp;location=origin">
          <a:hlinkClick xmlns:r="http://schemas.openxmlformats.org/officeDocument/2006/relationships" r:id="rId1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8" cstate="print"/>
        <a:srcRect/>
        <a:stretch>
          <a:fillRect/>
        </a:stretch>
      </xdr:blipFill>
      <xdr:spPr bwMode="auto">
        <a:xfrm>
          <a:off x="43294" y="13871862"/>
          <a:ext cx="242455" cy="24245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242454</xdr:colOff>
      <xdr:row>73</xdr:row>
      <xdr:rowOff>164524</xdr:rowOff>
    </xdr:from>
    <xdr:to>
      <xdr:col>0</xdr:col>
      <xdr:colOff>467589</xdr:colOff>
      <xdr:row>75</xdr:row>
      <xdr:rowOff>8659</xdr:rowOff>
    </xdr:to>
    <xdr:pic>
      <xdr:nvPicPr>
        <xdr:cNvPr id="2104" name="Picture 56" descr="http://a1.espncdn.com/combiner/i?img=/i/teamlogos/ncaa/500/295.png&amp;h=50&amp;scale=crop&amp;w=50&amp;location=origin">
          <a:hlinkClick xmlns:r="http://schemas.openxmlformats.org/officeDocument/2006/relationships" r:id="rId1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0" cstate="print"/>
        <a:srcRect/>
        <a:stretch>
          <a:fillRect/>
        </a:stretch>
      </xdr:blipFill>
      <xdr:spPr bwMode="auto">
        <a:xfrm>
          <a:off x="242454" y="14071024"/>
          <a:ext cx="225135" cy="22513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320387</xdr:colOff>
      <xdr:row>74</xdr:row>
      <xdr:rowOff>112570</xdr:rowOff>
    </xdr:from>
    <xdr:to>
      <xdr:col>0</xdr:col>
      <xdr:colOff>597477</xdr:colOff>
      <xdr:row>76</xdr:row>
      <xdr:rowOff>8660</xdr:rowOff>
    </xdr:to>
    <xdr:pic>
      <xdr:nvPicPr>
        <xdr:cNvPr id="2105" name="Picture 57" descr="http://a1.espncdn.com/combiner/i?img=/i/teamlogos/ncaa/500/2429.png&amp;h=50&amp;scale=crop&amp;w=50&amp;location=origin">
          <a:hlinkClick xmlns:r="http://schemas.openxmlformats.org/officeDocument/2006/relationships" r:id="rId1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2" cstate="print"/>
        <a:srcRect/>
        <a:stretch>
          <a:fillRect/>
        </a:stretch>
      </xdr:blipFill>
      <xdr:spPr bwMode="auto">
        <a:xfrm>
          <a:off x="320387" y="14209570"/>
          <a:ext cx="277090" cy="2770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103908</xdr:colOff>
      <xdr:row>77</xdr:row>
      <xdr:rowOff>95249</xdr:rowOff>
    </xdr:from>
    <xdr:to>
      <xdr:col>0</xdr:col>
      <xdr:colOff>476249</xdr:colOff>
      <xdr:row>79</xdr:row>
      <xdr:rowOff>86590</xdr:rowOff>
    </xdr:to>
    <xdr:pic>
      <xdr:nvPicPr>
        <xdr:cNvPr id="2106" name="Picture 58" descr="http://a1.espncdn.com/combiner/i?img=/i/teamlogos/ncaa/500/2572.png&amp;h=50&amp;scale=crop&amp;w=50&amp;location=origin">
          <a:hlinkClick xmlns:r="http://schemas.openxmlformats.org/officeDocument/2006/relationships" r:id="rId1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4" cstate="print"/>
        <a:srcRect/>
        <a:stretch>
          <a:fillRect/>
        </a:stretch>
      </xdr:blipFill>
      <xdr:spPr bwMode="auto">
        <a:xfrm>
          <a:off x="103908" y="14763749"/>
          <a:ext cx="372341" cy="3723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173181</xdr:colOff>
      <xdr:row>78</xdr:row>
      <xdr:rowOff>129886</xdr:rowOff>
    </xdr:from>
    <xdr:to>
      <xdr:col>0</xdr:col>
      <xdr:colOff>484908</xdr:colOff>
      <xdr:row>80</xdr:row>
      <xdr:rowOff>60613</xdr:rowOff>
    </xdr:to>
    <xdr:pic>
      <xdr:nvPicPr>
        <xdr:cNvPr id="2107" name="Picture 59" descr="http://a1.espncdn.com/combiner/i?img=/i/teamlogos/ncaa/500/2348.png&amp;h=50&amp;scale=crop&amp;w=50&amp;location=origin">
          <a:hlinkClick xmlns:r="http://schemas.openxmlformats.org/officeDocument/2006/relationships" r:id="rId1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6" cstate="print"/>
        <a:srcRect/>
        <a:stretch>
          <a:fillRect/>
        </a:stretch>
      </xdr:blipFill>
      <xdr:spPr bwMode="auto">
        <a:xfrm>
          <a:off x="173181" y="14988886"/>
          <a:ext cx="311727" cy="311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79</xdr:row>
      <xdr:rowOff>121228</xdr:rowOff>
    </xdr:from>
    <xdr:to>
      <xdr:col>0</xdr:col>
      <xdr:colOff>398318</xdr:colOff>
      <xdr:row>81</xdr:row>
      <xdr:rowOff>43296</xdr:rowOff>
    </xdr:to>
    <xdr:pic>
      <xdr:nvPicPr>
        <xdr:cNvPr id="2108" name="Picture 60" descr="http://a1.espncdn.com/combiner/i?img=/i/teamlogos/ncaa/500/2636.png&amp;h=50&amp;scale=crop&amp;w=50&amp;location=origin">
          <a:hlinkClick xmlns:r="http://schemas.openxmlformats.org/officeDocument/2006/relationships" r:id="rId1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8" cstate="print"/>
        <a:srcRect/>
        <a:stretch>
          <a:fillRect/>
        </a:stretch>
      </xdr:blipFill>
      <xdr:spPr bwMode="auto">
        <a:xfrm>
          <a:off x="95250" y="15170728"/>
          <a:ext cx="303068" cy="3030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346363</xdr:colOff>
      <xdr:row>80</xdr:row>
      <xdr:rowOff>164523</xdr:rowOff>
    </xdr:from>
    <xdr:to>
      <xdr:col>0</xdr:col>
      <xdr:colOff>580158</xdr:colOff>
      <xdr:row>82</xdr:row>
      <xdr:rowOff>17318</xdr:rowOff>
    </xdr:to>
    <xdr:pic>
      <xdr:nvPicPr>
        <xdr:cNvPr id="2109" name="Picture 61" descr="http://a1.espncdn.com/combiner/i?img=/i/teamlogos/ncaa/500/242.png&amp;h=50&amp;scale=crop&amp;w=50&amp;location=origin">
          <a:hlinkClick xmlns:r="http://schemas.openxmlformats.org/officeDocument/2006/relationships" r:id="rId1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0" cstate="print"/>
        <a:srcRect/>
        <a:stretch>
          <a:fillRect/>
        </a:stretch>
      </xdr:blipFill>
      <xdr:spPr bwMode="auto">
        <a:xfrm>
          <a:off x="346363" y="15404523"/>
          <a:ext cx="233795" cy="2337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34637</xdr:colOff>
      <xdr:row>81</xdr:row>
      <xdr:rowOff>129887</xdr:rowOff>
    </xdr:from>
    <xdr:to>
      <xdr:col>0</xdr:col>
      <xdr:colOff>337705</xdr:colOff>
      <xdr:row>83</xdr:row>
      <xdr:rowOff>51955</xdr:rowOff>
    </xdr:to>
    <xdr:pic>
      <xdr:nvPicPr>
        <xdr:cNvPr id="2110" name="Picture 62" descr="http://a1.espncdn.com/combiner/i?img=/i/teamlogos/ncaa/500/2638.png&amp;h=50&amp;scale=crop&amp;w=50&amp;location=origin">
          <a:hlinkClick xmlns:r="http://schemas.openxmlformats.org/officeDocument/2006/relationships" r:id="rId1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2" cstate="print"/>
        <a:srcRect/>
        <a:stretch>
          <a:fillRect/>
        </a:stretch>
      </xdr:blipFill>
      <xdr:spPr bwMode="auto">
        <a:xfrm>
          <a:off x="34637" y="15560387"/>
          <a:ext cx="303068" cy="3030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303067</xdr:colOff>
      <xdr:row>82</xdr:row>
      <xdr:rowOff>164522</xdr:rowOff>
    </xdr:from>
    <xdr:to>
      <xdr:col>0</xdr:col>
      <xdr:colOff>502226</xdr:colOff>
      <xdr:row>83</xdr:row>
      <xdr:rowOff>173181</xdr:rowOff>
    </xdr:to>
    <xdr:pic>
      <xdr:nvPicPr>
        <xdr:cNvPr id="2111" name="Picture 63" descr="http://a1.espncdn.com/combiner/i?img=/i/teamlogos/ncaa/500/249.png&amp;h=50&amp;scale=crop&amp;w=50&amp;location=origin">
          <a:hlinkClick xmlns:r="http://schemas.openxmlformats.org/officeDocument/2006/relationships" r:id="rId1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4" cstate="print"/>
        <a:srcRect/>
        <a:stretch>
          <a:fillRect/>
        </a:stretch>
      </xdr:blipFill>
      <xdr:spPr bwMode="auto">
        <a:xfrm>
          <a:off x="303067" y="15785522"/>
          <a:ext cx="199159" cy="19915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190499</xdr:colOff>
      <xdr:row>86</xdr:row>
      <xdr:rowOff>155863</xdr:rowOff>
    </xdr:from>
    <xdr:to>
      <xdr:col>0</xdr:col>
      <xdr:colOff>441612</xdr:colOff>
      <xdr:row>88</xdr:row>
      <xdr:rowOff>25976</xdr:rowOff>
    </xdr:to>
    <xdr:pic>
      <xdr:nvPicPr>
        <xdr:cNvPr id="2112" name="Picture 64" descr="http://a1.espncdn.com/combiner/i?img=/i/teamlogos/ncaa/500/87.png&amp;h=50&amp;scale=crop&amp;w=50&amp;location=origin">
          <a:hlinkClick xmlns:r="http://schemas.openxmlformats.org/officeDocument/2006/relationships" r:id="rId1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6" cstate="print"/>
        <a:srcRect/>
        <a:stretch>
          <a:fillRect/>
        </a:stretch>
      </xdr:blipFill>
      <xdr:spPr bwMode="auto">
        <a:xfrm>
          <a:off x="190499" y="16538863"/>
          <a:ext cx="251113" cy="2511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199159</xdr:colOff>
      <xdr:row>87</xdr:row>
      <xdr:rowOff>173182</xdr:rowOff>
    </xdr:from>
    <xdr:to>
      <xdr:col>0</xdr:col>
      <xdr:colOff>424295</xdr:colOff>
      <xdr:row>89</xdr:row>
      <xdr:rowOff>17318</xdr:rowOff>
    </xdr:to>
    <xdr:pic>
      <xdr:nvPicPr>
        <xdr:cNvPr id="2113" name="Picture 65" descr="http://a1.espncdn.com/combiner/i?img=/i/teamlogos/ncaa/500/252.png&amp;h=50&amp;scale=crop&amp;w=50&amp;location=origin">
          <a:hlinkClick xmlns:r="http://schemas.openxmlformats.org/officeDocument/2006/relationships" r:id="rId1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8" cstate="print"/>
        <a:srcRect/>
        <a:stretch>
          <a:fillRect/>
        </a:stretch>
      </xdr:blipFill>
      <xdr:spPr bwMode="auto">
        <a:xfrm>
          <a:off x="199159" y="16746682"/>
          <a:ext cx="225136" cy="2251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199158</xdr:colOff>
      <xdr:row>88</xdr:row>
      <xdr:rowOff>181840</xdr:rowOff>
    </xdr:from>
    <xdr:to>
      <xdr:col>0</xdr:col>
      <xdr:colOff>432953</xdr:colOff>
      <xdr:row>90</xdr:row>
      <xdr:rowOff>34635</xdr:rowOff>
    </xdr:to>
    <xdr:pic>
      <xdr:nvPicPr>
        <xdr:cNvPr id="2114" name="Picture 66" descr="http://a1.espncdn.com/combiner/i?img=/i/teamlogos/ncaa/500/349.png&amp;h=50&amp;scale=crop&amp;w=50&amp;location=origin">
          <a:hlinkClick xmlns:r="http://schemas.openxmlformats.org/officeDocument/2006/relationships" r:id="rId1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0" cstate="print"/>
        <a:srcRect/>
        <a:stretch>
          <a:fillRect/>
        </a:stretch>
      </xdr:blipFill>
      <xdr:spPr bwMode="auto">
        <a:xfrm>
          <a:off x="199158" y="16945840"/>
          <a:ext cx="233795" cy="2337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164522</xdr:colOff>
      <xdr:row>92</xdr:row>
      <xdr:rowOff>129886</xdr:rowOff>
    </xdr:from>
    <xdr:to>
      <xdr:col>0</xdr:col>
      <xdr:colOff>415635</xdr:colOff>
      <xdr:row>93</xdr:row>
      <xdr:rowOff>190499</xdr:rowOff>
    </xdr:to>
    <xdr:pic>
      <xdr:nvPicPr>
        <xdr:cNvPr id="2115" name="Picture 67" descr="http://a1.espncdn.com/combiner/i?img=/i/teamlogos/ncaa/500/189.png&amp;h=50&amp;scale=crop&amp;w=50&amp;location=origin">
          <a:hlinkClick xmlns:r="http://schemas.openxmlformats.org/officeDocument/2006/relationships" r:id="rId1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2" cstate="print"/>
        <a:srcRect/>
        <a:stretch>
          <a:fillRect/>
        </a:stretch>
      </xdr:blipFill>
      <xdr:spPr bwMode="auto">
        <a:xfrm>
          <a:off x="164522" y="17655886"/>
          <a:ext cx="251113" cy="2511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277089</xdr:colOff>
      <xdr:row>93</xdr:row>
      <xdr:rowOff>181840</xdr:rowOff>
    </xdr:from>
    <xdr:to>
      <xdr:col>0</xdr:col>
      <xdr:colOff>484908</xdr:colOff>
      <xdr:row>95</xdr:row>
      <xdr:rowOff>8659</xdr:rowOff>
    </xdr:to>
    <xdr:pic>
      <xdr:nvPicPr>
        <xdr:cNvPr id="2116" name="Picture 68" descr="http://a1.espncdn.com/combiner/i?img=/i/teamlogos/ncaa/500/195.png&amp;h=50&amp;scale=crop&amp;w=50&amp;location=origin">
          <a:hlinkClick xmlns:r="http://schemas.openxmlformats.org/officeDocument/2006/relationships" r:id="rId1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4" cstate="print"/>
        <a:srcRect/>
        <a:stretch>
          <a:fillRect/>
        </a:stretch>
      </xdr:blipFill>
      <xdr:spPr bwMode="auto">
        <a:xfrm>
          <a:off x="277089" y="17898340"/>
          <a:ext cx="207819" cy="2078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60613</xdr:colOff>
      <xdr:row>94</xdr:row>
      <xdr:rowOff>138545</xdr:rowOff>
    </xdr:from>
    <xdr:to>
      <xdr:col>0</xdr:col>
      <xdr:colOff>363680</xdr:colOff>
      <xdr:row>96</xdr:row>
      <xdr:rowOff>60612</xdr:rowOff>
    </xdr:to>
    <xdr:pic>
      <xdr:nvPicPr>
        <xdr:cNvPr id="2117" name="Picture 69" descr="http://a1.espncdn.com/combiner/i?img=/i/teamlogos/ncaa/500/2006.png&amp;h=50&amp;scale=crop&amp;w=50&amp;location=origin">
          <a:hlinkClick xmlns:r="http://schemas.openxmlformats.org/officeDocument/2006/relationships" r:id="rId1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6" cstate="print"/>
        <a:srcRect/>
        <a:stretch>
          <a:fillRect/>
        </a:stretch>
      </xdr:blipFill>
      <xdr:spPr bwMode="auto">
        <a:xfrm>
          <a:off x="60613" y="18045545"/>
          <a:ext cx="303067" cy="30306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207817</xdr:colOff>
      <xdr:row>95</xdr:row>
      <xdr:rowOff>138545</xdr:rowOff>
    </xdr:from>
    <xdr:to>
      <xdr:col>0</xdr:col>
      <xdr:colOff>476249</xdr:colOff>
      <xdr:row>97</xdr:row>
      <xdr:rowOff>25977</xdr:rowOff>
    </xdr:to>
    <xdr:pic>
      <xdr:nvPicPr>
        <xdr:cNvPr id="2118" name="Picture 70" descr="http://a1.espncdn.com/combiner/i?img=/i/teamlogos/ncaa/500/2084.png&amp;h=50&amp;scale=crop&amp;w=50&amp;location=origin">
          <a:hlinkClick xmlns:r="http://schemas.openxmlformats.org/officeDocument/2006/relationships" r:id="rId1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8" cstate="print"/>
        <a:srcRect/>
        <a:stretch>
          <a:fillRect/>
        </a:stretch>
      </xdr:blipFill>
      <xdr:spPr bwMode="auto">
        <a:xfrm>
          <a:off x="207817" y="18236045"/>
          <a:ext cx="268432" cy="2684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164522</xdr:colOff>
      <xdr:row>96</xdr:row>
      <xdr:rowOff>112567</xdr:rowOff>
    </xdr:from>
    <xdr:to>
      <xdr:col>0</xdr:col>
      <xdr:colOff>476249</xdr:colOff>
      <xdr:row>98</xdr:row>
      <xdr:rowOff>43294</xdr:rowOff>
    </xdr:to>
    <xdr:pic>
      <xdr:nvPicPr>
        <xdr:cNvPr id="2119" name="Picture 71" descr="http://a1.espncdn.com/combiner/i?img=/i/teamlogos/ncaa/500/2309.png&amp;h=50&amp;scale=crop&amp;w=50&amp;location=origin">
          <a:hlinkClick xmlns:r="http://schemas.openxmlformats.org/officeDocument/2006/relationships" r:id="rId1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0" cstate="print"/>
        <a:srcRect/>
        <a:stretch>
          <a:fillRect/>
        </a:stretch>
      </xdr:blipFill>
      <xdr:spPr bwMode="auto">
        <a:xfrm>
          <a:off x="164522" y="18400567"/>
          <a:ext cx="311727" cy="311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199157</xdr:colOff>
      <xdr:row>97</xdr:row>
      <xdr:rowOff>181839</xdr:rowOff>
    </xdr:from>
    <xdr:to>
      <xdr:col>0</xdr:col>
      <xdr:colOff>406976</xdr:colOff>
      <xdr:row>99</xdr:row>
      <xdr:rowOff>8658</xdr:rowOff>
    </xdr:to>
    <xdr:pic>
      <xdr:nvPicPr>
        <xdr:cNvPr id="2120" name="Picture 72" descr="http://a1.espncdn.com/combiner/i?img=/i/teamlogos/ncaa/500/193.png&amp;h=50&amp;scale=crop&amp;w=50&amp;location=origin">
          <a:hlinkClick xmlns:r="http://schemas.openxmlformats.org/officeDocument/2006/relationships" r:id="rId1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2" cstate="print"/>
        <a:srcRect/>
        <a:stretch>
          <a:fillRect/>
        </a:stretch>
      </xdr:blipFill>
      <xdr:spPr bwMode="auto">
        <a:xfrm>
          <a:off x="199157" y="18660339"/>
          <a:ext cx="207819" cy="2078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164523</xdr:colOff>
      <xdr:row>98</xdr:row>
      <xdr:rowOff>164522</xdr:rowOff>
    </xdr:from>
    <xdr:to>
      <xdr:col>0</xdr:col>
      <xdr:colOff>415637</xdr:colOff>
      <xdr:row>100</xdr:row>
      <xdr:rowOff>34636</xdr:rowOff>
    </xdr:to>
    <xdr:pic>
      <xdr:nvPicPr>
        <xdr:cNvPr id="2121" name="Picture 73" descr="http://a1.espncdn.com/combiner/i?img=/i/teamlogos/ncaa/500/113.png&amp;h=50&amp;scale=crop&amp;w=50&amp;location=origin">
          <a:hlinkClick xmlns:r="http://schemas.openxmlformats.org/officeDocument/2006/relationships" r:id="rId1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4" cstate="print"/>
        <a:srcRect/>
        <a:stretch>
          <a:fillRect/>
        </a:stretch>
      </xdr:blipFill>
      <xdr:spPr bwMode="auto">
        <a:xfrm>
          <a:off x="164523" y="18833522"/>
          <a:ext cx="251114" cy="2511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207817</xdr:colOff>
      <xdr:row>101</xdr:row>
      <xdr:rowOff>164522</xdr:rowOff>
    </xdr:from>
    <xdr:to>
      <xdr:col>0</xdr:col>
      <xdr:colOff>424295</xdr:colOff>
      <xdr:row>103</xdr:row>
      <xdr:rowOff>0</xdr:rowOff>
    </xdr:to>
    <xdr:pic>
      <xdr:nvPicPr>
        <xdr:cNvPr id="2122" name="Picture 74" descr="http://a1.espncdn.com/combiner/i?img=/i/teamlogos/ncaa/500/2459.png&amp;h=50&amp;scale=crop&amp;w=50&amp;location=origin">
          <a:hlinkClick xmlns:r="http://schemas.openxmlformats.org/officeDocument/2006/relationships" r:id="rId1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6" cstate="print"/>
        <a:srcRect/>
        <a:stretch>
          <a:fillRect/>
        </a:stretch>
      </xdr:blipFill>
      <xdr:spPr bwMode="auto">
        <a:xfrm>
          <a:off x="207817" y="19405022"/>
          <a:ext cx="216478" cy="2164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346363</xdr:colOff>
      <xdr:row>102</xdr:row>
      <xdr:rowOff>138545</xdr:rowOff>
    </xdr:from>
    <xdr:to>
      <xdr:col>1</xdr:col>
      <xdr:colOff>8658</xdr:colOff>
      <xdr:row>104</xdr:row>
      <xdr:rowOff>25976</xdr:rowOff>
    </xdr:to>
    <xdr:pic>
      <xdr:nvPicPr>
        <xdr:cNvPr id="2123" name="Picture 75" descr="http://a1.espncdn.com/combiner/i?img=/i/teamlogos/ncaa/500/2711.png&amp;h=50&amp;scale=crop&amp;w=50&amp;location=origin">
          <a:hlinkClick xmlns:r="http://schemas.openxmlformats.org/officeDocument/2006/relationships" r:id="rId1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8" cstate="print"/>
        <a:srcRect/>
        <a:stretch>
          <a:fillRect/>
        </a:stretch>
      </xdr:blipFill>
      <xdr:spPr bwMode="auto">
        <a:xfrm>
          <a:off x="346363" y="19569545"/>
          <a:ext cx="268431" cy="2684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285750</xdr:colOff>
      <xdr:row>103</xdr:row>
      <xdr:rowOff>129887</xdr:rowOff>
    </xdr:from>
    <xdr:to>
      <xdr:col>0</xdr:col>
      <xdr:colOff>588818</xdr:colOff>
      <xdr:row>105</xdr:row>
      <xdr:rowOff>51955</xdr:rowOff>
    </xdr:to>
    <xdr:pic>
      <xdr:nvPicPr>
        <xdr:cNvPr id="2124" name="Picture 76" descr="http://a1.espncdn.com/combiner/i?img=/i/teamlogos/ncaa/500/2649.png&amp;h=50&amp;scale=crop&amp;w=50&amp;location=origin">
          <a:hlinkClick xmlns:r="http://schemas.openxmlformats.org/officeDocument/2006/relationships" r:id="rId1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0" cstate="print"/>
        <a:srcRect/>
        <a:stretch>
          <a:fillRect/>
        </a:stretch>
      </xdr:blipFill>
      <xdr:spPr bwMode="auto">
        <a:xfrm>
          <a:off x="285750" y="19751387"/>
          <a:ext cx="303068" cy="30306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51954</xdr:colOff>
      <xdr:row>104</xdr:row>
      <xdr:rowOff>138546</xdr:rowOff>
    </xdr:from>
    <xdr:to>
      <xdr:col>0</xdr:col>
      <xdr:colOff>320386</xdr:colOff>
      <xdr:row>106</xdr:row>
      <xdr:rowOff>25978</xdr:rowOff>
    </xdr:to>
    <xdr:pic>
      <xdr:nvPicPr>
        <xdr:cNvPr id="2125" name="Picture 77" descr="http://a1.espncdn.com/combiner/i?img=/i/teamlogos/ncaa/500/2117.png&amp;h=50&amp;scale=crop&amp;w=50&amp;location=origin">
          <a:hlinkClick xmlns:r="http://schemas.openxmlformats.org/officeDocument/2006/relationships" r:id="rId1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2" cstate="print"/>
        <a:srcRect/>
        <a:stretch>
          <a:fillRect/>
        </a:stretch>
      </xdr:blipFill>
      <xdr:spPr bwMode="auto">
        <a:xfrm>
          <a:off x="51954" y="19950546"/>
          <a:ext cx="268432" cy="26843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329043</xdr:colOff>
      <xdr:row>105</xdr:row>
      <xdr:rowOff>155863</xdr:rowOff>
    </xdr:from>
    <xdr:to>
      <xdr:col>0</xdr:col>
      <xdr:colOff>571498</xdr:colOff>
      <xdr:row>107</xdr:row>
      <xdr:rowOff>17318</xdr:rowOff>
    </xdr:to>
    <xdr:pic>
      <xdr:nvPicPr>
        <xdr:cNvPr id="2126" name="Picture 78" descr="http://a1.espncdn.com/combiner/i?img=/i/teamlogos/ncaa/500/2050.png&amp;h=50&amp;scale=crop&amp;w=50&amp;location=origin">
          <a:hlinkClick xmlns:r="http://schemas.openxmlformats.org/officeDocument/2006/relationships" r:id="rId1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4" cstate="print"/>
        <a:srcRect/>
        <a:stretch>
          <a:fillRect/>
        </a:stretch>
      </xdr:blipFill>
      <xdr:spPr bwMode="auto">
        <a:xfrm>
          <a:off x="329043" y="20158363"/>
          <a:ext cx="242455" cy="24245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233794</xdr:colOff>
      <xdr:row>107</xdr:row>
      <xdr:rowOff>8659</xdr:rowOff>
    </xdr:from>
    <xdr:to>
      <xdr:col>0</xdr:col>
      <xdr:colOff>415635</xdr:colOff>
      <xdr:row>108</xdr:row>
      <xdr:rowOff>0</xdr:rowOff>
    </xdr:to>
    <xdr:pic>
      <xdr:nvPicPr>
        <xdr:cNvPr id="2127" name="Picture 79" descr="http://a1.espncdn.com/combiner/i?img=/i/teamlogos/ncaa/500/2199.png&amp;h=50&amp;scale=crop&amp;w=50&amp;location=origin">
          <a:hlinkClick xmlns:r="http://schemas.openxmlformats.org/officeDocument/2006/relationships" r:id="rId1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6" cstate="print"/>
        <a:srcRect/>
        <a:stretch>
          <a:fillRect/>
        </a:stretch>
      </xdr:blipFill>
      <xdr:spPr bwMode="auto">
        <a:xfrm>
          <a:off x="233794" y="20392159"/>
          <a:ext cx="181841" cy="18184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242455</xdr:colOff>
      <xdr:row>111</xdr:row>
      <xdr:rowOff>1</xdr:rowOff>
    </xdr:from>
    <xdr:to>
      <xdr:col>0</xdr:col>
      <xdr:colOff>424295</xdr:colOff>
      <xdr:row>111</xdr:row>
      <xdr:rowOff>181841</xdr:rowOff>
    </xdr:to>
    <xdr:pic>
      <xdr:nvPicPr>
        <xdr:cNvPr id="2128" name="Picture 80" descr="http://a1.espncdn.com/combiner/i?img=/i/teamlogos/ncaa/500/2005.png&amp;h=50&amp;scale=crop&amp;w=50&amp;location=origin">
          <a:hlinkClick xmlns:r="http://schemas.openxmlformats.org/officeDocument/2006/relationships" r:id="rId1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8" cstate="print"/>
        <a:srcRect/>
        <a:stretch>
          <a:fillRect/>
        </a:stretch>
      </xdr:blipFill>
      <xdr:spPr bwMode="auto">
        <a:xfrm>
          <a:off x="242455" y="21145501"/>
          <a:ext cx="181840" cy="1818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51954</xdr:colOff>
      <xdr:row>111</xdr:row>
      <xdr:rowOff>173181</xdr:rowOff>
    </xdr:from>
    <xdr:to>
      <xdr:col>0</xdr:col>
      <xdr:colOff>251113</xdr:colOff>
      <xdr:row>112</xdr:row>
      <xdr:rowOff>181840</xdr:rowOff>
    </xdr:to>
    <xdr:pic>
      <xdr:nvPicPr>
        <xdr:cNvPr id="2129" name="Picture 81" descr="http://a1.espncdn.com/combiner/i?img=/i/teamlogos/ncaa/500/167.png&amp;h=50&amp;scale=crop&amp;w=50&amp;location=origin">
          <a:hlinkClick xmlns:r="http://schemas.openxmlformats.org/officeDocument/2006/relationships" r:id="rId1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0" cstate="print"/>
        <a:srcRect/>
        <a:stretch>
          <a:fillRect/>
        </a:stretch>
      </xdr:blipFill>
      <xdr:spPr bwMode="auto">
        <a:xfrm>
          <a:off x="51954" y="21318681"/>
          <a:ext cx="199159" cy="19915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225135</xdr:colOff>
      <xdr:row>112</xdr:row>
      <xdr:rowOff>164521</xdr:rowOff>
    </xdr:from>
    <xdr:to>
      <xdr:col>0</xdr:col>
      <xdr:colOff>441612</xdr:colOff>
      <xdr:row>113</xdr:row>
      <xdr:rowOff>190498</xdr:rowOff>
    </xdr:to>
    <xdr:pic>
      <xdr:nvPicPr>
        <xdr:cNvPr id="2130" name="Picture 82" descr="http://a1.espncdn.com/combiner/i?img=/i/teamlogos/ncaa/500/328.png&amp;h=50&amp;scale=crop&amp;w=50&amp;location=origin">
          <a:hlinkClick xmlns:r="http://schemas.openxmlformats.org/officeDocument/2006/relationships" r:id="rId1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2" cstate="print"/>
        <a:srcRect/>
        <a:stretch>
          <a:fillRect/>
        </a:stretch>
      </xdr:blipFill>
      <xdr:spPr bwMode="auto">
        <a:xfrm>
          <a:off x="225135" y="21500521"/>
          <a:ext cx="216477" cy="2164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147204</xdr:colOff>
      <xdr:row>113</xdr:row>
      <xdr:rowOff>164523</xdr:rowOff>
    </xdr:from>
    <xdr:to>
      <xdr:col>0</xdr:col>
      <xdr:colOff>372340</xdr:colOff>
      <xdr:row>115</xdr:row>
      <xdr:rowOff>8659</xdr:rowOff>
    </xdr:to>
    <xdr:pic>
      <xdr:nvPicPr>
        <xdr:cNvPr id="2131" name="Picture 83" descr="http://a1.espncdn.com/combiner/i?img=/i/teamlogos/ncaa/500/68.png&amp;h=50&amp;scale=crop&amp;w=50&amp;location=origin">
          <a:hlinkClick xmlns:r="http://schemas.openxmlformats.org/officeDocument/2006/relationships" r:id="rId1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4" cstate="print"/>
        <a:srcRect/>
        <a:stretch>
          <a:fillRect/>
        </a:stretch>
      </xdr:blipFill>
      <xdr:spPr bwMode="auto">
        <a:xfrm>
          <a:off x="147204" y="21691023"/>
          <a:ext cx="225136" cy="2251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259773</xdr:colOff>
      <xdr:row>114</xdr:row>
      <xdr:rowOff>173182</xdr:rowOff>
    </xdr:from>
    <xdr:to>
      <xdr:col>0</xdr:col>
      <xdr:colOff>467591</xdr:colOff>
      <xdr:row>116</xdr:row>
      <xdr:rowOff>0</xdr:rowOff>
    </xdr:to>
    <xdr:pic>
      <xdr:nvPicPr>
        <xdr:cNvPr id="2132" name="Picture 84" descr="http://a1.espncdn.com/combiner/i?img=/i/teamlogos/ncaa/500/36.png&amp;h=50&amp;scale=crop&amp;w=50&amp;location=origin">
          <a:hlinkClick xmlns:r="http://schemas.openxmlformats.org/officeDocument/2006/relationships" r:id="rId1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6" cstate="print"/>
        <a:srcRect/>
        <a:stretch>
          <a:fillRect/>
        </a:stretch>
      </xdr:blipFill>
      <xdr:spPr bwMode="auto">
        <a:xfrm>
          <a:off x="259773" y="21890182"/>
          <a:ext cx="207818" cy="2078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115</xdr:row>
      <xdr:rowOff>95249</xdr:rowOff>
    </xdr:from>
    <xdr:to>
      <xdr:col>0</xdr:col>
      <xdr:colOff>285750</xdr:colOff>
      <xdr:row>116</xdr:row>
      <xdr:rowOff>190499</xdr:rowOff>
    </xdr:to>
    <xdr:pic>
      <xdr:nvPicPr>
        <xdr:cNvPr id="2133" name="Picture 85" descr="http://a1.espncdn.com/combiner/i?img=/i/teamlogos/ncaa/500/2751.png&amp;h=50&amp;scale=crop&amp;w=50&amp;location=origin">
          <a:hlinkClick xmlns:r="http://schemas.openxmlformats.org/officeDocument/2006/relationships" r:id="rId1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8" cstate="print"/>
        <a:srcRect/>
        <a:stretch>
          <a:fillRect/>
        </a:stretch>
      </xdr:blipFill>
      <xdr:spPr bwMode="auto">
        <a:xfrm>
          <a:off x="0" y="22002749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147204</xdr:colOff>
      <xdr:row>118</xdr:row>
      <xdr:rowOff>138545</xdr:rowOff>
    </xdr:from>
    <xdr:to>
      <xdr:col>0</xdr:col>
      <xdr:colOff>432953</xdr:colOff>
      <xdr:row>120</xdr:row>
      <xdr:rowOff>43294</xdr:rowOff>
    </xdr:to>
    <xdr:pic>
      <xdr:nvPicPr>
        <xdr:cNvPr id="2134" name="Picture 86" descr="http://a1.espncdn.com/combiner/i?img=/i/teamlogos/ncaa/500/21.png&amp;h=50&amp;scale=crop&amp;w=50&amp;location=origin">
          <a:hlinkClick xmlns:r="http://schemas.openxmlformats.org/officeDocument/2006/relationships" r:id="rId1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0" cstate="print"/>
        <a:srcRect/>
        <a:stretch>
          <a:fillRect/>
        </a:stretch>
      </xdr:blipFill>
      <xdr:spPr bwMode="auto">
        <a:xfrm>
          <a:off x="147204" y="22617545"/>
          <a:ext cx="285749" cy="2857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268431</xdr:colOff>
      <xdr:row>119</xdr:row>
      <xdr:rowOff>147205</xdr:rowOff>
    </xdr:from>
    <xdr:to>
      <xdr:col>0</xdr:col>
      <xdr:colOff>554181</xdr:colOff>
      <xdr:row>121</xdr:row>
      <xdr:rowOff>51955</xdr:rowOff>
    </xdr:to>
    <xdr:pic>
      <xdr:nvPicPr>
        <xdr:cNvPr id="2135" name="Picture 87" descr="http://a1.espncdn.com/combiner/i?img=/i/teamlogos/ncaa/500/2440.png&amp;h=50&amp;scale=crop&amp;w=50&amp;location=origin">
          <a:hlinkClick xmlns:r="http://schemas.openxmlformats.org/officeDocument/2006/relationships" r:id="rId1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2" cstate="print"/>
        <a:srcRect/>
        <a:stretch>
          <a:fillRect/>
        </a:stretch>
      </xdr:blipFill>
      <xdr:spPr bwMode="auto">
        <a:xfrm>
          <a:off x="268431" y="22816705"/>
          <a:ext cx="285750" cy="2857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60613</xdr:colOff>
      <xdr:row>120</xdr:row>
      <xdr:rowOff>173182</xdr:rowOff>
    </xdr:from>
    <xdr:to>
      <xdr:col>0</xdr:col>
      <xdr:colOff>294408</xdr:colOff>
      <xdr:row>122</xdr:row>
      <xdr:rowOff>25977</xdr:rowOff>
    </xdr:to>
    <xdr:pic>
      <xdr:nvPicPr>
        <xdr:cNvPr id="2136" name="Picture 88" descr="http://a1.espncdn.com/combiner/i?img=/i/teamlogos/ncaa/500/23.png&amp;h=50&amp;scale=crop&amp;w=50&amp;location=origin">
          <a:hlinkClick xmlns:r="http://schemas.openxmlformats.org/officeDocument/2006/relationships" r:id="rId1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4" cstate="print"/>
        <a:srcRect/>
        <a:stretch>
          <a:fillRect/>
        </a:stretch>
      </xdr:blipFill>
      <xdr:spPr bwMode="auto">
        <a:xfrm>
          <a:off x="60613" y="23033182"/>
          <a:ext cx="233795" cy="2337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329044</xdr:colOff>
      <xdr:row>121</xdr:row>
      <xdr:rowOff>121227</xdr:rowOff>
    </xdr:from>
    <xdr:to>
      <xdr:col>0</xdr:col>
      <xdr:colOff>597475</xdr:colOff>
      <xdr:row>123</xdr:row>
      <xdr:rowOff>8658</xdr:rowOff>
    </xdr:to>
    <xdr:pic>
      <xdr:nvPicPr>
        <xdr:cNvPr id="2137" name="Picture 89" descr="http://a1.espncdn.com/combiner/i?img=/i/teamlogos/ncaa/500/278.png&amp;h=50&amp;scale=crop&amp;w=50&amp;location=origin">
          <a:hlinkClick xmlns:r="http://schemas.openxmlformats.org/officeDocument/2006/relationships" r:id="rId1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6" cstate="print"/>
        <a:srcRect/>
        <a:stretch>
          <a:fillRect/>
        </a:stretch>
      </xdr:blipFill>
      <xdr:spPr bwMode="auto">
        <a:xfrm>
          <a:off x="329044" y="23171727"/>
          <a:ext cx="268431" cy="2684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164522</xdr:colOff>
      <xdr:row>122</xdr:row>
      <xdr:rowOff>155863</xdr:rowOff>
    </xdr:from>
    <xdr:to>
      <xdr:col>0</xdr:col>
      <xdr:colOff>415635</xdr:colOff>
      <xdr:row>124</xdr:row>
      <xdr:rowOff>25976</xdr:rowOff>
    </xdr:to>
    <xdr:pic>
      <xdr:nvPicPr>
        <xdr:cNvPr id="2138" name="Picture 90" descr="http://a1.espncdn.com/combiner/i?img=/i/teamlogos/ncaa/500/2439.png&amp;h=50&amp;scale=crop&amp;w=50&amp;location=origin">
          <a:hlinkClick xmlns:r="http://schemas.openxmlformats.org/officeDocument/2006/relationships" r:id="rId1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8" cstate="print"/>
        <a:srcRect/>
        <a:stretch>
          <a:fillRect/>
        </a:stretch>
      </xdr:blipFill>
      <xdr:spPr bwMode="auto">
        <a:xfrm>
          <a:off x="164522" y="23396863"/>
          <a:ext cx="251113" cy="2511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155863</xdr:colOff>
      <xdr:row>123</xdr:row>
      <xdr:rowOff>164521</xdr:rowOff>
    </xdr:from>
    <xdr:to>
      <xdr:col>0</xdr:col>
      <xdr:colOff>406976</xdr:colOff>
      <xdr:row>125</xdr:row>
      <xdr:rowOff>34634</xdr:rowOff>
    </xdr:to>
    <xdr:pic>
      <xdr:nvPicPr>
        <xdr:cNvPr id="2139" name="Picture 91" descr="http://a1.espncdn.com/combiner/i?img=/i/teamlogos/ncaa/500/62.png&amp;h=50&amp;scale=crop&amp;w=50&amp;location=origin">
          <a:hlinkClick xmlns:r="http://schemas.openxmlformats.org/officeDocument/2006/relationships" r:id="rId1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0" cstate="print"/>
        <a:srcRect/>
        <a:stretch>
          <a:fillRect/>
        </a:stretch>
      </xdr:blipFill>
      <xdr:spPr bwMode="auto">
        <a:xfrm>
          <a:off x="155863" y="23596021"/>
          <a:ext cx="251113" cy="25111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181839</xdr:colOff>
      <xdr:row>127</xdr:row>
      <xdr:rowOff>164522</xdr:rowOff>
    </xdr:from>
    <xdr:to>
      <xdr:col>0</xdr:col>
      <xdr:colOff>406976</xdr:colOff>
      <xdr:row>129</xdr:row>
      <xdr:rowOff>8659</xdr:rowOff>
    </xdr:to>
    <xdr:pic>
      <xdr:nvPicPr>
        <xdr:cNvPr id="2140" name="Picture 92" descr="http://a1.espncdn.com/combiner/i?img=/i/teamlogos/ncaa/500/24.png&amp;h=50&amp;scale=crop&amp;w=50&amp;location=origin">
          <a:hlinkClick xmlns:r="http://schemas.openxmlformats.org/officeDocument/2006/relationships" r:id="rId1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2" cstate="print"/>
        <a:srcRect/>
        <a:stretch>
          <a:fillRect/>
        </a:stretch>
      </xdr:blipFill>
      <xdr:spPr bwMode="auto">
        <a:xfrm>
          <a:off x="181839" y="24358022"/>
          <a:ext cx="225137" cy="2251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190499</xdr:colOff>
      <xdr:row>128</xdr:row>
      <xdr:rowOff>181840</xdr:rowOff>
    </xdr:from>
    <xdr:to>
      <xdr:col>0</xdr:col>
      <xdr:colOff>398318</xdr:colOff>
      <xdr:row>130</xdr:row>
      <xdr:rowOff>8659</xdr:rowOff>
    </xdr:to>
    <xdr:pic>
      <xdr:nvPicPr>
        <xdr:cNvPr id="2141" name="Picture 93" descr="http://a1.espncdn.com/combiner/i?img=/i/teamlogos/ncaa/500/2483.png&amp;h=50&amp;scale=crop&amp;w=50&amp;location=origin">
          <a:hlinkClick xmlns:r="http://schemas.openxmlformats.org/officeDocument/2006/relationships" r:id="rId1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4" cstate="print"/>
        <a:srcRect/>
        <a:stretch>
          <a:fillRect/>
        </a:stretch>
      </xdr:blipFill>
      <xdr:spPr bwMode="auto">
        <a:xfrm>
          <a:off x="190499" y="24565840"/>
          <a:ext cx="207819" cy="20781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259772</xdr:colOff>
      <xdr:row>129</xdr:row>
      <xdr:rowOff>147204</xdr:rowOff>
    </xdr:from>
    <xdr:to>
      <xdr:col>0</xdr:col>
      <xdr:colOff>493567</xdr:colOff>
      <xdr:row>130</xdr:row>
      <xdr:rowOff>190499</xdr:rowOff>
    </xdr:to>
    <xdr:pic>
      <xdr:nvPicPr>
        <xdr:cNvPr id="2142" name="Picture 94" descr="http://a1.espncdn.com/combiner/i?img=/i/teamlogos/ncaa/500/265.png&amp;h=50&amp;scale=crop&amp;w=50&amp;location=origin">
          <a:hlinkClick xmlns:r="http://schemas.openxmlformats.org/officeDocument/2006/relationships" r:id="rId18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6" cstate="print"/>
        <a:srcRect/>
        <a:stretch>
          <a:fillRect/>
        </a:stretch>
      </xdr:blipFill>
      <xdr:spPr bwMode="auto">
        <a:xfrm>
          <a:off x="259772" y="24721704"/>
          <a:ext cx="233795" cy="2337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121227</xdr:colOff>
      <xdr:row>130</xdr:row>
      <xdr:rowOff>164523</xdr:rowOff>
    </xdr:from>
    <xdr:to>
      <xdr:col>0</xdr:col>
      <xdr:colOff>337705</xdr:colOff>
      <xdr:row>132</xdr:row>
      <xdr:rowOff>1</xdr:rowOff>
    </xdr:to>
    <xdr:pic>
      <xdr:nvPicPr>
        <xdr:cNvPr id="2143" name="Picture 95" descr="http://a1.espncdn.com/combiner/i?img=/i/teamlogos/ncaa/500/25.png&amp;h=50&amp;scale=crop&amp;w=50&amp;location=origin">
          <a:hlinkClick xmlns:r="http://schemas.openxmlformats.org/officeDocument/2006/relationships" r:id="rId18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8" cstate="print"/>
        <a:srcRect/>
        <a:stretch>
          <a:fillRect/>
        </a:stretch>
      </xdr:blipFill>
      <xdr:spPr bwMode="auto">
        <a:xfrm>
          <a:off x="121227" y="24929523"/>
          <a:ext cx="216478" cy="2164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199159</xdr:colOff>
      <xdr:row>131</xdr:row>
      <xdr:rowOff>173182</xdr:rowOff>
    </xdr:from>
    <xdr:to>
      <xdr:col>0</xdr:col>
      <xdr:colOff>424295</xdr:colOff>
      <xdr:row>133</xdr:row>
      <xdr:rowOff>17318</xdr:rowOff>
    </xdr:to>
    <xdr:pic>
      <xdr:nvPicPr>
        <xdr:cNvPr id="2144" name="Picture 96" descr="http://a1.espncdn.com/combiner/i?img=/i/teamlogos/ncaa/500/264.png&amp;h=50&amp;scale=crop&amp;w=50&amp;location=origin">
          <a:hlinkClick xmlns:r="http://schemas.openxmlformats.org/officeDocument/2006/relationships" r:id="rId18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0" cstate="print"/>
        <a:srcRect/>
        <a:stretch>
          <a:fillRect/>
        </a:stretch>
      </xdr:blipFill>
      <xdr:spPr bwMode="auto">
        <a:xfrm>
          <a:off x="199159" y="25128682"/>
          <a:ext cx="225136" cy="2251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164522</xdr:colOff>
      <xdr:row>132</xdr:row>
      <xdr:rowOff>138546</xdr:rowOff>
    </xdr:from>
    <xdr:to>
      <xdr:col>0</xdr:col>
      <xdr:colOff>415636</xdr:colOff>
      <xdr:row>134</xdr:row>
      <xdr:rowOff>8660</xdr:rowOff>
    </xdr:to>
    <xdr:pic>
      <xdr:nvPicPr>
        <xdr:cNvPr id="2145" name="Picture 97" descr="http://a1.espncdn.com/combiner/i?img=/i/teamlogos/ncaa/500/204.png&amp;h=50&amp;scale=crop&amp;w=50&amp;location=origin">
          <a:hlinkClick xmlns:r="http://schemas.openxmlformats.org/officeDocument/2006/relationships" r:id="rId19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2" cstate="print"/>
        <a:srcRect/>
        <a:stretch>
          <a:fillRect/>
        </a:stretch>
      </xdr:blipFill>
      <xdr:spPr bwMode="auto">
        <a:xfrm>
          <a:off x="164522" y="25284546"/>
          <a:ext cx="251114" cy="25111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164522</xdr:colOff>
      <xdr:row>135</xdr:row>
      <xdr:rowOff>129886</xdr:rowOff>
    </xdr:from>
    <xdr:to>
      <xdr:col>0</xdr:col>
      <xdr:colOff>398317</xdr:colOff>
      <xdr:row>136</xdr:row>
      <xdr:rowOff>173181</xdr:rowOff>
    </xdr:to>
    <xdr:pic>
      <xdr:nvPicPr>
        <xdr:cNvPr id="2146" name="Picture 98" descr="http://a1.espncdn.com/combiner/i?img=/i/teamlogos/ncaa/500/30.png&amp;h=50&amp;scale=crop&amp;w=50&amp;location=origin">
          <a:hlinkClick xmlns:r="http://schemas.openxmlformats.org/officeDocument/2006/relationships" r:id="rId19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4" cstate="print"/>
        <a:srcRect/>
        <a:stretch>
          <a:fillRect/>
        </a:stretch>
      </xdr:blipFill>
      <xdr:spPr bwMode="auto">
        <a:xfrm>
          <a:off x="164522" y="25847386"/>
          <a:ext cx="233795" cy="23379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303068</xdr:colOff>
      <xdr:row>136</xdr:row>
      <xdr:rowOff>173181</xdr:rowOff>
    </xdr:from>
    <xdr:to>
      <xdr:col>0</xdr:col>
      <xdr:colOff>519546</xdr:colOff>
      <xdr:row>138</xdr:row>
      <xdr:rowOff>8659</xdr:rowOff>
    </xdr:to>
    <xdr:pic>
      <xdr:nvPicPr>
        <xdr:cNvPr id="2147" name="Picture 99" descr="http://a1.espncdn.com/combiner/i?img=/i/teamlogos/ncaa/500/254.png&amp;h=50&amp;scale=crop&amp;w=50&amp;location=origin">
          <a:hlinkClick xmlns:r="http://schemas.openxmlformats.org/officeDocument/2006/relationships" r:id="rId19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6" cstate="print"/>
        <a:srcRect/>
        <a:stretch>
          <a:fillRect/>
        </a:stretch>
      </xdr:blipFill>
      <xdr:spPr bwMode="auto">
        <a:xfrm>
          <a:off x="303068" y="26081181"/>
          <a:ext cx="216478" cy="2164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77931</xdr:colOff>
      <xdr:row>137</xdr:row>
      <xdr:rowOff>155863</xdr:rowOff>
    </xdr:from>
    <xdr:to>
      <xdr:col>0</xdr:col>
      <xdr:colOff>337704</xdr:colOff>
      <xdr:row>139</xdr:row>
      <xdr:rowOff>34636</xdr:rowOff>
    </xdr:to>
    <xdr:pic>
      <xdr:nvPicPr>
        <xdr:cNvPr id="2148" name="Picture 100" descr="http://a1.espncdn.com/combiner/i?img=/i/teamlogos/ncaa/500/26.png&amp;h=50&amp;scale=crop&amp;w=50&amp;location=origin">
          <a:hlinkClick xmlns:r="http://schemas.openxmlformats.org/officeDocument/2006/relationships" r:id="rId19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8" cstate="print"/>
        <a:srcRect/>
        <a:stretch>
          <a:fillRect/>
        </a:stretch>
      </xdr:blipFill>
      <xdr:spPr bwMode="auto">
        <a:xfrm>
          <a:off x="77931" y="26254363"/>
          <a:ext cx="259773" cy="25977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311727</xdr:colOff>
      <xdr:row>138</xdr:row>
      <xdr:rowOff>173182</xdr:rowOff>
    </xdr:from>
    <xdr:to>
      <xdr:col>0</xdr:col>
      <xdr:colOff>519545</xdr:colOff>
      <xdr:row>140</xdr:row>
      <xdr:rowOff>0</xdr:rowOff>
    </xdr:to>
    <xdr:pic>
      <xdr:nvPicPr>
        <xdr:cNvPr id="2149" name="Picture 101" descr="http://a1.espncdn.com/combiner/i?img=/i/teamlogos/ncaa/500/9.png&amp;h=50&amp;scale=crop&amp;w=50&amp;location=origin">
          <a:hlinkClick xmlns:r="http://schemas.openxmlformats.org/officeDocument/2006/relationships" r:id="rId19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0" cstate="print"/>
        <a:srcRect/>
        <a:stretch>
          <a:fillRect/>
        </a:stretch>
      </xdr:blipFill>
      <xdr:spPr bwMode="auto">
        <a:xfrm>
          <a:off x="311727" y="26462182"/>
          <a:ext cx="207818" cy="2078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86590</xdr:colOff>
      <xdr:row>139</xdr:row>
      <xdr:rowOff>173181</xdr:rowOff>
    </xdr:from>
    <xdr:to>
      <xdr:col>0</xdr:col>
      <xdr:colOff>303067</xdr:colOff>
      <xdr:row>141</xdr:row>
      <xdr:rowOff>8658</xdr:rowOff>
    </xdr:to>
    <xdr:pic>
      <xdr:nvPicPr>
        <xdr:cNvPr id="2150" name="Picture 102" descr="http://a1.espncdn.com/combiner/i?img=/i/teamlogos/ncaa/500/12.png&amp;h=50&amp;scale=crop&amp;w=50&amp;location=origin">
          <a:hlinkClick xmlns:r="http://schemas.openxmlformats.org/officeDocument/2006/relationships" r:id="rId20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2" cstate="print"/>
        <a:srcRect/>
        <a:stretch>
          <a:fillRect/>
        </a:stretch>
      </xdr:blipFill>
      <xdr:spPr bwMode="auto">
        <a:xfrm>
          <a:off x="86590" y="26652681"/>
          <a:ext cx="216477" cy="21647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268430</xdr:colOff>
      <xdr:row>140</xdr:row>
      <xdr:rowOff>147203</xdr:rowOff>
    </xdr:from>
    <xdr:to>
      <xdr:col>0</xdr:col>
      <xdr:colOff>545521</xdr:colOff>
      <xdr:row>142</xdr:row>
      <xdr:rowOff>43294</xdr:rowOff>
    </xdr:to>
    <xdr:pic>
      <xdr:nvPicPr>
        <xdr:cNvPr id="2151" name="Picture 103" descr="http://a1.espncdn.com/combiner/i?img=/i/teamlogos/ncaa/500/38.png&amp;h=50&amp;scale=crop&amp;w=50&amp;location=origin">
          <a:hlinkClick xmlns:r="http://schemas.openxmlformats.org/officeDocument/2006/relationships" r:id="rId20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4" cstate="print"/>
        <a:srcRect/>
        <a:stretch>
          <a:fillRect/>
        </a:stretch>
      </xdr:blipFill>
      <xdr:spPr bwMode="auto">
        <a:xfrm>
          <a:off x="268430" y="26817203"/>
          <a:ext cx="277091" cy="27709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181841</xdr:colOff>
      <xdr:row>144</xdr:row>
      <xdr:rowOff>147205</xdr:rowOff>
    </xdr:from>
    <xdr:to>
      <xdr:col>0</xdr:col>
      <xdr:colOff>441613</xdr:colOff>
      <xdr:row>146</xdr:row>
      <xdr:rowOff>25977</xdr:rowOff>
    </xdr:to>
    <xdr:pic>
      <xdr:nvPicPr>
        <xdr:cNvPr id="2152" name="Picture 104" descr="http://a1.espncdn.com/combiner/i?img=/i/teamlogos/ncaa/500/57.png&amp;h=50&amp;scale=crop&amp;w=50&amp;location=origin">
          <a:hlinkClick xmlns:r="http://schemas.openxmlformats.org/officeDocument/2006/relationships" r:id="rId20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6" cstate="print"/>
        <a:srcRect/>
        <a:stretch>
          <a:fillRect/>
        </a:stretch>
      </xdr:blipFill>
      <xdr:spPr bwMode="auto">
        <a:xfrm>
          <a:off x="181841" y="27579205"/>
          <a:ext cx="259772" cy="2597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138545</xdr:colOff>
      <xdr:row>145</xdr:row>
      <xdr:rowOff>138545</xdr:rowOff>
    </xdr:from>
    <xdr:to>
      <xdr:col>0</xdr:col>
      <xdr:colOff>450272</xdr:colOff>
      <xdr:row>147</xdr:row>
      <xdr:rowOff>69272</xdr:rowOff>
    </xdr:to>
    <xdr:pic>
      <xdr:nvPicPr>
        <xdr:cNvPr id="2153" name="Picture 105" descr="http://a1.espncdn.com/combiner/i?img=/i/teamlogos/ncaa/500/61.png&amp;h=50&amp;scale=crop&amp;w=50&amp;location=origin">
          <a:hlinkClick xmlns:r="http://schemas.openxmlformats.org/officeDocument/2006/relationships" r:id="rId20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8" cstate="print"/>
        <a:srcRect/>
        <a:stretch>
          <a:fillRect/>
        </a:stretch>
      </xdr:blipFill>
      <xdr:spPr bwMode="auto">
        <a:xfrm>
          <a:off x="138545" y="27761045"/>
          <a:ext cx="311727" cy="311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190499</xdr:colOff>
      <xdr:row>147</xdr:row>
      <xdr:rowOff>8658</xdr:rowOff>
    </xdr:from>
    <xdr:to>
      <xdr:col>0</xdr:col>
      <xdr:colOff>389658</xdr:colOff>
      <xdr:row>148</xdr:row>
      <xdr:rowOff>17317</xdr:rowOff>
    </xdr:to>
    <xdr:pic>
      <xdr:nvPicPr>
        <xdr:cNvPr id="2154" name="Picture 106" descr="http://a1.espncdn.com/combiner/i?img=/i/teamlogos/ncaa/500/2633.png&amp;h=50&amp;scale=crop&amp;w=50&amp;location=origin">
          <a:hlinkClick xmlns:r="http://schemas.openxmlformats.org/officeDocument/2006/relationships" r:id="rId20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0" cstate="print"/>
        <a:srcRect/>
        <a:stretch>
          <a:fillRect/>
        </a:stretch>
      </xdr:blipFill>
      <xdr:spPr bwMode="auto">
        <a:xfrm>
          <a:off x="190499" y="28012158"/>
          <a:ext cx="199159" cy="19915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277091</xdr:colOff>
      <xdr:row>147</xdr:row>
      <xdr:rowOff>155864</xdr:rowOff>
    </xdr:from>
    <xdr:to>
      <xdr:col>0</xdr:col>
      <xdr:colOff>519545</xdr:colOff>
      <xdr:row>149</xdr:row>
      <xdr:rowOff>17318</xdr:rowOff>
    </xdr:to>
    <xdr:pic>
      <xdr:nvPicPr>
        <xdr:cNvPr id="2155" name="Picture 107" descr="http://a1.espncdn.com/combiner/i?img=/i/teamlogos/ncaa/500/238.png&amp;h=50&amp;scale=crop&amp;w=50&amp;location=origin">
          <a:hlinkClick xmlns:r="http://schemas.openxmlformats.org/officeDocument/2006/relationships" r:id="rId2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2" cstate="print"/>
        <a:srcRect/>
        <a:stretch>
          <a:fillRect/>
        </a:stretch>
      </xdr:blipFill>
      <xdr:spPr bwMode="auto">
        <a:xfrm>
          <a:off x="277091" y="28159364"/>
          <a:ext cx="242454" cy="2424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112568</xdr:colOff>
      <xdr:row>148</xdr:row>
      <xdr:rowOff>164524</xdr:rowOff>
    </xdr:from>
    <xdr:to>
      <xdr:col>0</xdr:col>
      <xdr:colOff>372340</xdr:colOff>
      <xdr:row>150</xdr:row>
      <xdr:rowOff>43296</xdr:rowOff>
    </xdr:to>
    <xdr:pic>
      <xdr:nvPicPr>
        <xdr:cNvPr id="2156" name="Picture 108" descr="http://a1.espncdn.com/combiner/i?img=/i/teamlogos/ncaa/500/96.png&amp;h=50&amp;scale=crop&amp;w=50&amp;location=origin">
          <a:hlinkClick xmlns:r="http://schemas.openxmlformats.org/officeDocument/2006/relationships" r:id="rId2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4" cstate="print"/>
        <a:srcRect/>
        <a:stretch>
          <a:fillRect/>
        </a:stretch>
      </xdr:blipFill>
      <xdr:spPr bwMode="auto">
        <a:xfrm>
          <a:off x="112568" y="28358524"/>
          <a:ext cx="259772" cy="2597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173181</xdr:colOff>
      <xdr:row>149</xdr:row>
      <xdr:rowOff>129885</xdr:rowOff>
    </xdr:from>
    <xdr:to>
      <xdr:col>0</xdr:col>
      <xdr:colOff>484908</xdr:colOff>
      <xdr:row>151</xdr:row>
      <xdr:rowOff>60612</xdr:rowOff>
    </xdr:to>
    <xdr:pic>
      <xdr:nvPicPr>
        <xdr:cNvPr id="2157" name="Picture 109" descr="http://a1.espncdn.com/combiner/i?img=/i/teamlogos/ncaa/500/142.png&amp;h=50&amp;scale=crop&amp;w=50&amp;location=origin">
          <a:hlinkClick xmlns:r="http://schemas.openxmlformats.org/officeDocument/2006/relationships" r:id="rId2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6" cstate="print"/>
        <a:srcRect/>
        <a:stretch>
          <a:fillRect/>
        </a:stretch>
      </xdr:blipFill>
      <xdr:spPr bwMode="auto">
        <a:xfrm>
          <a:off x="173181" y="28514385"/>
          <a:ext cx="311727" cy="311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216475</xdr:colOff>
      <xdr:row>150</xdr:row>
      <xdr:rowOff>190499</xdr:rowOff>
    </xdr:from>
    <xdr:to>
      <xdr:col>0</xdr:col>
      <xdr:colOff>415634</xdr:colOff>
      <xdr:row>152</xdr:row>
      <xdr:rowOff>8658</xdr:rowOff>
    </xdr:to>
    <xdr:pic>
      <xdr:nvPicPr>
        <xdr:cNvPr id="2158" name="Picture 110" descr="http://a1.espncdn.com/combiner/i?img=/i/teamlogos/ncaa/500/2579.png&amp;h=50&amp;scale=crop&amp;w=50&amp;location=origin">
          <a:hlinkClick xmlns:r="http://schemas.openxmlformats.org/officeDocument/2006/relationships" r:id="rId2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8" cstate="print"/>
        <a:srcRect/>
        <a:stretch>
          <a:fillRect/>
        </a:stretch>
      </xdr:blipFill>
      <xdr:spPr bwMode="auto">
        <a:xfrm>
          <a:off x="216475" y="28765499"/>
          <a:ext cx="199159" cy="19915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190498</xdr:colOff>
      <xdr:row>153</xdr:row>
      <xdr:rowOff>181840</xdr:rowOff>
    </xdr:from>
    <xdr:to>
      <xdr:col>0</xdr:col>
      <xdr:colOff>389657</xdr:colOff>
      <xdr:row>154</xdr:row>
      <xdr:rowOff>190499</xdr:rowOff>
    </xdr:to>
    <xdr:pic>
      <xdr:nvPicPr>
        <xdr:cNvPr id="2159" name="Picture 111" descr="http://a1.espncdn.com/combiner/i?img=/i/teamlogos/ncaa/500/333.png&amp;h=50&amp;scale=crop&amp;w=50&amp;location=origin">
          <a:hlinkClick xmlns:r="http://schemas.openxmlformats.org/officeDocument/2006/relationships" r:id="rId2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0" cstate="print"/>
        <a:srcRect/>
        <a:stretch>
          <a:fillRect/>
        </a:stretch>
      </xdr:blipFill>
      <xdr:spPr bwMode="auto">
        <a:xfrm>
          <a:off x="190498" y="29328340"/>
          <a:ext cx="199159" cy="19915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77931</xdr:colOff>
      <xdr:row>154</xdr:row>
      <xdr:rowOff>173182</xdr:rowOff>
    </xdr:from>
    <xdr:to>
      <xdr:col>0</xdr:col>
      <xdr:colOff>285749</xdr:colOff>
      <xdr:row>156</xdr:row>
      <xdr:rowOff>0</xdr:rowOff>
    </xdr:to>
    <xdr:pic>
      <xdr:nvPicPr>
        <xdr:cNvPr id="2160" name="Picture 112" descr="http://a1.espncdn.com/combiner/i?img=/i/teamlogos/ncaa/500/145.png&amp;h=50&amp;scale=crop&amp;w=50&amp;location=origin">
          <a:hlinkClick xmlns:r="http://schemas.openxmlformats.org/officeDocument/2006/relationships" r:id="rId2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2" cstate="print"/>
        <a:srcRect/>
        <a:stretch>
          <a:fillRect/>
        </a:stretch>
      </xdr:blipFill>
      <xdr:spPr bwMode="auto">
        <a:xfrm>
          <a:off x="77931" y="29510182"/>
          <a:ext cx="207818" cy="2078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199159</xdr:colOff>
      <xdr:row>155</xdr:row>
      <xdr:rowOff>121228</xdr:rowOff>
    </xdr:from>
    <xdr:to>
      <xdr:col>0</xdr:col>
      <xdr:colOff>519545</xdr:colOff>
      <xdr:row>157</xdr:row>
      <xdr:rowOff>60614</xdr:rowOff>
    </xdr:to>
    <xdr:pic>
      <xdr:nvPicPr>
        <xdr:cNvPr id="2161" name="Picture 113" descr="http://a1.espncdn.com/combiner/i?img=/i/teamlogos/ncaa/500/8.png&amp;h=50&amp;scale=crop&amp;w=50&amp;location=origin">
          <a:hlinkClick xmlns:r="http://schemas.openxmlformats.org/officeDocument/2006/relationships" r:id="rId2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4" cstate="print"/>
        <a:srcRect/>
        <a:stretch>
          <a:fillRect/>
        </a:stretch>
      </xdr:blipFill>
      <xdr:spPr bwMode="auto">
        <a:xfrm>
          <a:off x="199159" y="29648728"/>
          <a:ext cx="320386" cy="32038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138545</xdr:colOff>
      <xdr:row>156</xdr:row>
      <xdr:rowOff>112568</xdr:rowOff>
    </xdr:from>
    <xdr:to>
      <xdr:col>0</xdr:col>
      <xdr:colOff>450272</xdr:colOff>
      <xdr:row>158</xdr:row>
      <xdr:rowOff>43295</xdr:rowOff>
    </xdr:to>
    <xdr:pic>
      <xdr:nvPicPr>
        <xdr:cNvPr id="2162" name="Picture 114" descr="http://a1.espncdn.com/combiner/i?img=/i/teamlogos/ncaa/500/99.png&amp;h=50&amp;scale=crop&amp;w=50&amp;location=origin">
          <a:hlinkClick xmlns:r="http://schemas.openxmlformats.org/officeDocument/2006/relationships" r:id="rId2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6" cstate="print"/>
        <a:srcRect/>
        <a:stretch>
          <a:fillRect/>
        </a:stretch>
      </xdr:blipFill>
      <xdr:spPr bwMode="auto">
        <a:xfrm>
          <a:off x="138545" y="29830568"/>
          <a:ext cx="311727" cy="311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199157</xdr:colOff>
      <xdr:row>157</xdr:row>
      <xdr:rowOff>173181</xdr:rowOff>
    </xdr:from>
    <xdr:to>
      <xdr:col>0</xdr:col>
      <xdr:colOff>424294</xdr:colOff>
      <xdr:row>159</xdr:row>
      <xdr:rowOff>17318</xdr:rowOff>
    </xdr:to>
    <xdr:pic>
      <xdr:nvPicPr>
        <xdr:cNvPr id="2163" name="Picture 115" descr="http://a1.espncdn.com/combiner/i?img=/i/teamlogos/ncaa/500/245.png&amp;h=50&amp;scale=crop&amp;w=50&amp;location=origin">
          <a:hlinkClick xmlns:r="http://schemas.openxmlformats.org/officeDocument/2006/relationships" r:id="rId2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8" cstate="print"/>
        <a:srcRect/>
        <a:stretch>
          <a:fillRect/>
        </a:stretch>
      </xdr:blipFill>
      <xdr:spPr bwMode="auto">
        <a:xfrm>
          <a:off x="199157" y="30081681"/>
          <a:ext cx="225137" cy="22513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173182</xdr:colOff>
      <xdr:row>158</xdr:row>
      <xdr:rowOff>155864</xdr:rowOff>
    </xdr:from>
    <xdr:to>
      <xdr:col>0</xdr:col>
      <xdr:colOff>450272</xdr:colOff>
      <xdr:row>160</xdr:row>
      <xdr:rowOff>51954</xdr:rowOff>
    </xdr:to>
    <xdr:pic>
      <xdr:nvPicPr>
        <xdr:cNvPr id="2164" name="Picture 116" descr="http://a1.espncdn.com/combiner/i?img=/i/teamlogos/ncaa/500/344.png&amp;h=50&amp;scale=crop&amp;w=50&amp;location=origin">
          <a:hlinkClick xmlns:r="http://schemas.openxmlformats.org/officeDocument/2006/relationships" r:id="rId2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0" cstate="print"/>
        <a:srcRect/>
        <a:stretch>
          <a:fillRect/>
        </a:stretch>
      </xdr:blipFill>
      <xdr:spPr bwMode="auto">
        <a:xfrm>
          <a:off x="173182" y="30254864"/>
          <a:ext cx="277090" cy="27709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199159</xdr:colOff>
      <xdr:row>159</xdr:row>
      <xdr:rowOff>155864</xdr:rowOff>
    </xdr:from>
    <xdr:to>
      <xdr:col>0</xdr:col>
      <xdr:colOff>441613</xdr:colOff>
      <xdr:row>161</xdr:row>
      <xdr:rowOff>17318</xdr:rowOff>
    </xdr:to>
    <xdr:pic>
      <xdr:nvPicPr>
        <xdr:cNvPr id="2165" name="Picture 117" descr="http://a1.espncdn.com/combiner/i?img=/i/teamlogos/ncaa/500/2.png&amp;h=50&amp;scale=crop&amp;w=50&amp;location=origin">
          <a:hlinkClick xmlns:r="http://schemas.openxmlformats.org/officeDocument/2006/relationships" r:id="rId2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2" cstate="print"/>
        <a:srcRect/>
        <a:stretch>
          <a:fillRect/>
        </a:stretch>
      </xdr:blipFill>
      <xdr:spPr bwMode="auto">
        <a:xfrm>
          <a:off x="199159" y="30445364"/>
          <a:ext cx="242454" cy="2424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181839</xdr:colOff>
      <xdr:row>163</xdr:row>
      <xdr:rowOff>155863</xdr:rowOff>
    </xdr:from>
    <xdr:to>
      <xdr:col>0</xdr:col>
      <xdr:colOff>398317</xdr:colOff>
      <xdr:row>164</xdr:row>
      <xdr:rowOff>181841</xdr:rowOff>
    </xdr:to>
    <xdr:pic>
      <xdr:nvPicPr>
        <xdr:cNvPr id="2166" name="Picture 118" descr="http://a1.espncdn.com/combiner/i?img=/i/teamlogos/ncaa/500/2032.png&amp;h=50&amp;scale=crop&amp;w=50&amp;location=origin">
          <a:hlinkClick xmlns:r="http://schemas.openxmlformats.org/officeDocument/2006/relationships" r:id="rId2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4" cstate="print"/>
        <a:srcRect/>
        <a:stretch>
          <a:fillRect/>
        </a:stretch>
      </xdr:blipFill>
      <xdr:spPr bwMode="auto">
        <a:xfrm>
          <a:off x="181839" y="31207363"/>
          <a:ext cx="216478" cy="2164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181839</xdr:colOff>
      <xdr:row>164</xdr:row>
      <xdr:rowOff>164523</xdr:rowOff>
    </xdr:from>
    <xdr:to>
      <xdr:col>0</xdr:col>
      <xdr:colOff>398317</xdr:colOff>
      <xdr:row>166</xdr:row>
      <xdr:rowOff>1</xdr:rowOff>
    </xdr:to>
    <xdr:pic>
      <xdr:nvPicPr>
        <xdr:cNvPr id="2167" name="Picture 119" descr="http://a1.espncdn.com/combiner/i?img=/i/teamlogos/ncaa/500/2026.png&amp;h=50&amp;scale=crop&amp;w=50&amp;location=origin">
          <a:hlinkClick xmlns:r="http://schemas.openxmlformats.org/officeDocument/2006/relationships" r:id="rId2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6" cstate="print"/>
        <a:srcRect/>
        <a:stretch>
          <a:fillRect/>
        </a:stretch>
      </xdr:blipFill>
      <xdr:spPr bwMode="auto">
        <a:xfrm>
          <a:off x="181839" y="31406523"/>
          <a:ext cx="216478" cy="21647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121227</xdr:colOff>
      <xdr:row>165</xdr:row>
      <xdr:rowOff>138544</xdr:rowOff>
    </xdr:from>
    <xdr:to>
      <xdr:col>0</xdr:col>
      <xdr:colOff>432954</xdr:colOff>
      <xdr:row>167</xdr:row>
      <xdr:rowOff>69271</xdr:rowOff>
    </xdr:to>
    <xdr:pic>
      <xdr:nvPicPr>
        <xdr:cNvPr id="2168" name="Picture 120" descr="http://a1.espncdn.com/combiner/i?img=/i/teamlogos/ncaa/500/290.png&amp;h=50&amp;scale=crop&amp;w=50&amp;location=origin">
          <a:hlinkClick xmlns:r="http://schemas.openxmlformats.org/officeDocument/2006/relationships" r:id="rId2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8" cstate="print"/>
        <a:srcRect/>
        <a:stretch>
          <a:fillRect/>
        </a:stretch>
      </xdr:blipFill>
      <xdr:spPr bwMode="auto">
        <a:xfrm>
          <a:off x="121227" y="31571044"/>
          <a:ext cx="311727" cy="31172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155863</xdr:colOff>
      <xdr:row>166</xdr:row>
      <xdr:rowOff>155864</xdr:rowOff>
    </xdr:from>
    <xdr:to>
      <xdr:col>0</xdr:col>
      <xdr:colOff>424294</xdr:colOff>
      <xdr:row>168</xdr:row>
      <xdr:rowOff>43295</xdr:rowOff>
    </xdr:to>
    <xdr:pic>
      <xdr:nvPicPr>
        <xdr:cNvPr id="2169" name="Picture 121" descr="http://a1.espncdn.com/combiner/i?img=/i/teamlogos/ncaa/500/2247.png&amp;h=50&amp;scale=crop&amp;w=50&amp;location=origin">
          <a:hlinkClick xmlns:r="http://schemas.openxmlformats.org/officeDocument/2006/relationships" r:id="rId2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0" cstate="print"/>
        <a:srcRect/>
        <a:stretch>
          <a:fillRect/>
        </a:stretch>
      </xdr:blipFill>
      <xdr:spPr bwMode="auto">
        <a:xfrm>
          <a:off x="155863" y="31778864"/>
          <a:ext cx="268431" cy="26843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147204</xdr:colOff>
      <xdr:row>167</xdr:row>
      <xdr:rowOff>181842</xdr:rowOff>
    </xdr:from>
    <xdr:to>
      <xdr:col>0</xdr:col>
      <xdr:colOff>389658</xdr:colOff>
      <xdr:row>169</xdr:row>
      <xdr:rowOff>43296</xdr:rowOff>
    </xdr:to>
    <xdr:pic>
      <xdr:nvPicPr>
        <xdr:cNvPr id="2170" name="Picture 122" descr="http://a1.espncdn.com/combiner/i?img=/i/teamlogos/ncaa/500/6.png&amp;h=50&amp;scale=crop&amp;w=50&amp;location=origin">
          <a:hlinkClick xmlns:r="http://schemas.openxmlformats.org/officeDocument/2006/relationships" r:id="rId2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2" cstate="print"/>
        <a:srcRect/>
        <a:stretch>
          <a:fillRect/>
        </a:stretch>
      </xdr:blipFill>
      <xdr:spPr bwMode="auto">
        <a:xfrm>
          <a:off x="147204" y="31995342"/>
          <a:ext cx="242454" cy="24245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311727</xdr:colOff>
      <xdr:row>168</xdr:row>
      <xdr:rowOff>138545</xdr:rowOff>
    </xdr:from>
    <xdr:to>
      <xdr:col>0</xdr:col>
      <xdr:colOff>597476</xdr:colOff>
      <xdr:row>170</xdr:row>
      <xdr:rowOff>43294</xdr:rowOff>
    </xdr:to>
    <xdr:pic>
      <xdr:nvPicPr>
        <xdr:cNvPr id="2171" name="Picture 123" descr="http://a1.espncdn.com/combiner/i?img=/i/teamlogos/ncaa/500/2653.png&amp;h=50&amp;scale=crop&amp;w=50&amp;location=origin">
          <a:hlinkClick xmlns:r="http://schemas.openxmlformats.org/officeDocument/2006/relationships" r:id="rId2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4" cstate="print"/>
        <a:srcRect/>
        <a:stretch>
          <a:fillRect/>
        </a:stretch>
      </xdr:blipFill>
      <xdr:spPr bwMode="auto">
        <a:xfrm>
          <a:off x="311727" y="32142545"/>
          <a:ext cx="285749" cy="2857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17316</xdr:colOff>
      <xdr:row>169</xdr:row>
      <xdr:rowOff>138544</xdr:rowOff>
    </xdr:from>
    <xdr:to>
      <xdr:col>0</xdr:col>
      <xdr:colOff>259771</xdr:colOff>
      <xdr:row>170</xdr:row>
      <xdr:rowOff>190499</xdr:rowOff>
    </xdr:to>
    <xdr:pic>
      <xdr:nvPicPr>
        <xdr:cNvPr id="2172" name="Picture 124" descr="http://a1.espncdn.com/combiner/i?img=/i/teamlogos/ncaa/500/166.png&amp;h=50&amp;scale=crop&amp;w=50&amp;location=origin">
          <a:hlinkClick xmlns:r="http://schemas.openxmlformats.org/officeDocument/2006/relationships" r:id="rId2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6" cstate="print"/>
        <a:srcRect/>
        <a:stretch>
          <a:fillRect/>
        </a:stretch>
      </xdr:blipFill>
      <xdr:spPr bwMode="auto">
        <a:xfrm>
          <a:off x="17316" y="32333044"/>
          <a:ext cx="242455" cy="24245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303068</xdr:colOff>
      <xdr:row>170</xdr:row>
      <xdr:rowOff>164523</xdr:rowOff>
    </xdr:from>
    <xdr:to>
      <xdr:col>0</xdr:col>
      <xdr:colOff>528204</xdr:colOff>
      <xdr:row>172</xdr:row>
      <xdr:rowOff>8659</xdr:rowOff>
    </xdr:to>
    <xdr:pic>
      <xdr:nvPicPr>
        <xdr:cNvPr id="2173" name="Picture 125" descr="http://a1.espncdn.com/combiner/i?img=/i/teamlogos/ncaa/500/70.png&amp;h=50&amp;scale=crop&amp;w=50&amp;location=origin">
          <a:hlinkClick xmlns:r="http://schemas.openxmlformats.org/officeDocument/2006/relationships" r:id="rId2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8" cstate="print"/>
        <a:srcRect/>
        <a:stretch>
          <a:fillRect/>
        </a:stretch>
      </xdr:blipFill>
      <xdr:spPr bwMode="auto">
        <a:xfrm>
          <a:off x="303068" y="32549523"/>
          <a:ext cx="225136" cy="2251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69272</xdr:colOff>
      <xdr:row>171</xdr:row>
      <xdr:rowOff>138545</xdr:rowOff>
    </xdr:from>
    <xdr:to>
      <xdr:col>0</xdr:col>
      <xdr:colOff>363681</xdr:colOff>
      <xdr:row>173</xdr:row>
      <xdr:rowOff>51954</xdr:rowOff>
    </xdr:to>
    <xdr:pic>
      <xdr:nvPicPr>
        <xdr:cNvPr id="2174" name="Picture 126" descr="http://a1.espncdn.com/combiner/i?img=/i/teamlogos/ncaa/500/309.png&amp;h=50&amp;scale=crop&amp;w=50&amp;location=origin">
          <a:hlinkClick xmlns:r="http://schemas.openxmlformats.org/officeDocument/2006/relationships" r:id="rId2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0" cstate="print"/>
        <a:srcRect/>
        <a:stretch>
          <a:fillRect/>
        </a:stretch>
      </xdr:blipFill>
      <xdr:spPr bwMode="auto">
        <a:xfrm>
          <a:off x="69272" y="32714045"/>
          <a:ext cx="294409" cy="29440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311726</xdr:colOff>
      <xdr:row>172</xdr:row>
      <xdr:rowOff>155863</xdr:rowOff>
    </xdr:from>
    <xdr:to>
      <xdr:col>0</xdr:col>
      <xdr:colOff>545522</xdr:colOff>
      <xdr:row>174</xdr:row>
      <xdr:rowOff>8659</xdr:rowOff>
    </xdr:to>
    <xdr:pic>
      <xdr:nvPicPr>
        <xdr:cNvPr id="2175" name="Picture 127" descr="http://a1.espncdn.com/combiner/i?img=/i/teamlogos/ncaa/500/326.png&amp;h=50&amp;scale=crop&amp;w=50&amp;location=origin">
          <a:hlinkClick xmlns:r="http://schemas.openxmlformats.org/officeDocument/2006/relationships" r:id="rId2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2" cstate="print"/>
        <a:srcRect/>
        <a:stretch>
          <a:fillRect/>
        </a:stretch>
      </xdr:blipFill>
      <xdr:spPr bwMode="auto">
        <a:xfrm>
          <a:off x="311726" y="32921863"/>
          <a:ext cx="233796" cy="23379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337705</xdr:colOff>
      <xdr:row>175</xdr:row>
      <xdr:rowOff>86592</xdr:rowOff>
    </xdr:from>
    <xdr:to>
      <xdr:col>0</xdr:col>
      <xdr:colOff>597477</xdr:colOff>
      <xdr:row>176</xdr:row>
      <xdr:rowOff>155864</xdr:rowOff>
    </xdr:to>
    <xdr:pic>
      <xdr:nvPicPr>
        <xdr:cNvPr id="2176" name="Picture 128" descr="http://a1.espncdn.com/combiner/i?img=/i/teamlogos/ncaa/500/2433.png&amp;h=50&amp;scale=crop&amp;w=50&amp;location=origin">
          <a:hlinkClick xmlns:r="http://schemas.openxmlformats.org/officeDocument/2006/relationships" r:id="rId2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4" cstate="print"/>
        <a:srcRect/>
        <a:stretch>
          <a:fillRect/>
        </a:stretch>
      </xdr:blipFill>
      <xdr:spPr bwMode="auto">
        <a:xfrm>
          <a:off x="337705" y="33424092"/>
          <a:ext cx="259772" cy="25977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1</xdr:row>
      <xdr:rowOff>0</xdr:rowOff>
    </xdr:from>
    <xdr:to>
      <xdr:col>0</xdr:col>
      <xdr:colOff>314325</xdr:colOff>
      <xdr:row>1</xdr:row>
      <xdr:rowOff>161925</xdr:rowOff>
    </xdr:to>
    <xdr:pic>
      <xdr:nvPicPr>
        <xdr:cNvPr id="130" name="Picture 1" descr="http://a1.espncdn.com/combiner/i?img=/i/teamlogos/ncaa/500/218.png&amp;h=50&amp;scale=crop&amp;w=50&amp;location=origin">
          <a:hlinkClick xmlns:r="http://schemas.openxmlformats.org/officeDocument/2006/relationships" r:id="rId2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6" cstate="print"/>
        <a:srcRect/>
        <a:stretch>
          <a:fillRect/>
        </a:stretch>
      </xdr:blipFill>
      <xdr:spPr bwMode="auto">
        <a:xfrm>
          <a:off x="152400" y="381000"/>
          <a:ext cx="161925" cy="161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spnevents.com/boca-raton-bowl/" TargetMode="External"/><Relationship Id="rId13" Type="http://schemas.openxmlformats.org/officeDocument/2006/relationships/hyperlink" Target="http://www.stpetersburgbowl.com/" TargetMode="External"/><Relationship Id="rId18" Type="http://schemas.openxmlformats.org/officeDocument/2006/relationships/hyperlink" Target="http://www.sfbowl.org/" TargetMode="External"/><Relationship Id="rId26" Type="http://schemas.openxmlformats.org/officeDocument/2006/relationships/hyperlink" Target="http://belkbowl.com/" TargetMode="External"/><Relationship Id="rId39" Type="http://schemas.openxmlformats.org/officeDocument/2006/relationships/hyperlink" Target="http://www.collegefootballplayoff.com/" TargetMode="External"/><Relationship Id="rId3" Type="http://schemas.openxmlformats.org/officeDocument/2006/relationships/hyperlink" Target="http://www.lvbowl.com/" TargetMode="External"/><Relationship Id="rId21" Type="http://schemas.openxmlformats.org/officeDocument/2006/relationships/hyperlink" Target="http://azbowlgame.com/" TargetMode="External"/><Relationship Id="rId34" Type="http://schemas.openxmlformats.org/officeDocument/2006/relationships/hyperlink" Target="http://www.allstatesugarbowl.org/" TargetMode="External"/><Relationship Id="rId42" Type="http://schemas.openxmlformats.org/officeDocument/2006/relationships/printerSettings" Target="../printerSettings/printerSettings2.bin"/><Relationship Id="rId7" Type="http://schemas.openxmlformats.org/officeDocument/2006/relationships/hyperlink" Target="http://www.famousidahopotatobowl.com/" TargetMode="External"/><Relationship Id="rId12" Type="http://schemas.openxmlformats.org/officeDocument/2006/relationships/hyperlink" Target="http://www.sheratonhawaiibowl.com/" TargetMode="External"/><Relationship Id="rId17" Type="http://schemas.openxmlformats.org/officeDocument/2006/relationships/hyperlink" Target="https://independencebowl.org/" TargetMode="External"/><Relationship Id="rId25" Type="http://schemas.openxmlformats.org/officeDocument/2006/relationships/hyperlink" Target="http://birminghambowl.com/" TargetMode="External"/><Relationship Id="rId33" Type="http://schemas.openxmlformats.org/officeDocument/2006/relationships/hyperlink" Target="http://www.tournamentofroses.com/" TargetMode="External"/><Relationship Id="rId38" Type="http://schemas.openxmlformats.org/officeDocument/2006/relationships/hyperlink" Target="http://www.fiestabowl.org/cactus-bowl.php" TargetMode="External"/><Relationship Id="rId2" Type="http://schemas.openxmlformats.org/officeDocument/2006/relationships/hyperlink" Target="http://www.newmexicobowl.com/" TargetMode="External"/><Relationship Id="rId16" Type="http://schemas.openxmlformats.org/officeDocument/2006/relationships/hyperlink" Target="http://www.newerapinstripebowl.com/" TargetMode="External"/><Relationship Id="rId20" Type="http://schemas.openxmlformats.org/officeDocument/2006/relationships/hyperlink" Target="http://www.detroitlions.com/quicklanebowl.html" TargetMode="External"/><Relationship Id="rId29" Type="http://schemas.openxmlformats.org/officeDocument/2006/relationships/hyperlink" Target="http://chick-fil-apeachbowl.com/" TargetMode="External"/><Relationship Id="rId41" Type="http://schemas.openxmlformats.org/officeDocument/2006/relationships/hyperlink" Target="http://www.outbackbowl.com/" TargetMode="External"/><Relationship Id="rId1" Type="http://schemas.openxmlformats.org/officeDocument/2006/relationships/hyperlink" Target="http://www.curebowl.com/" TargetMode="External"/><Relationship Id="rId6" Type="http://schemas.openxmlformats.org/officeDocument/2006/relationships/hyperlink" Target="http://www.miamibeachbowl.com/" TargetMode="External"/><Relationship Id="rId11" Type="http://schemas.openxmlformats.org/officeDocument/2006/relationships/hyperlink" Target="http://www.bahamasbowl.com/" TargetMode="External"/><Relationship Id="rId24" Type="http://schemas.openxmlformats.org/officeDocument/2006/relationships/hyperlink" Target="http://www.advocaretexasbowl.com/" TargetMode="External"/><Relationship Id="rId32" Type="http://schemas.openxmlformats.org/officeDocument/2006/relationships/hyperlink" Target="http://buffalowildwingscitrusbowl.com/" TargetMode="External"/><Relationship Id="rId37" Type="http://schemas.openxmlformats.org/officeDocument/2006/relationships/hyperlink" Target="http://www.alamobowl.com/" TargetMode="External"/><Relationship Id="rId40" Type="http://schemas.openxmlformats.org/officeDocument/2006/relationships/hyperlink" Target="http://www.fiestabowl.org/" TargetMode="External"/><Relationship Id="rId5" Type="http://schemas.openxmlformats.org/officeDocument/2006/relationships/hyperlink" Target="http://www.neworleansbowl.org/" TargetMode="External"/><Relationship Id="rId15" Type="http://schemas.openxmlformats.org/officeDocument/2006/relationships/hyperlink" Target="http://theheartofdallasbowl.com/" TargetMode="External"/><Relationship Id="rId23" Type="http://schemas.openxmlformats.org/officeDocument/2006/relationships/hyperlink" Target="http://russellathleticbowl.com/" TargetMode="External"/><Relationship Id="rId28" Type="http://schemas.openxmlformats.org/officeDocument/2006/relationships/hyperlink" Target="http://www.holidaybowl.com/" TargetMode="External"/><Relationship Id="rId36" Type="http://schemas.openxmlformats.org/officeDocument/2006/relationships/hyperlink" Target="http://www.libertybowl.org/" TargetMode="External"/><Relationship Id="rId10" Type="http://schemas.openxmlformats.org/officeDocument/2006/relationships/hyperlink" Target="http://www.godaddybowl.com/" TargetMode="External"/><Relationship Id="rId19" Type="http://schemas.openxmlformats.org/officeDocument/2006/relationships/hyperlink" Target="http://www.militarybowl.org/" TargetMode="External"/><Relationship Id="rId31" Type="http://schemas.openxmlformats.org/officeDocument/2006/relationships/hyperlink" Target="http://www.orangebowl.org/" TargetMode="External"/><Relationship Id="rId4" Type="http://schemas.openxmlformats.org/officeDocument/2006/relationships/hyperlink" Target="http://camelliabowl.com/" TargetMode="External"/><Relationship Id="rId9" Type="http://schemas.openxmlformats.org/officeDocument/2006/relationships/hyperlink" Target="http://www.poinsettiabowl.net/" TargetMode="External"/><Relationship Id="rId14" Type="http://schemas.openxmlformats.org/officeDocument/2006/relationships/hyperlink" Target="http://www.sunbowl.org/" TargetMode="External"/><Relationship Id="rId22" Type="http://schemas.openxmlformats.org/officeDocument/2006/relationships/hyperlink" Target="http://armedforcesbowl.com/" TargetMode="External"/><Relationship Id="rId27" Type="http://schemas.openxmlformats.org/officeDocument/2006/relationships/hyperlink" Target="http://www.musiccitybowl.com/" TargetMode="External"/><Relationship Id="rId30" Type="http://schemas.openxmlformats.org/officeDocument/2006/relationships/hyperlink" Target="http://www.attcottonbowl.com/home/" TargetMode="External"/><Relationship Id="rId35" Type="http://schemas.openxmlformats.org/officeDocument/2006/relationships/hyperlink" Target="http://www.taxslayerbowl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topLeftCell="A96" workbookViewId="0">
      <selection activeCell="I31" sqref="I31"/>
    </sheetView>
  </sheetViews>
  <sheetFormatPr defaultRowHeight="15" x14ac:dyDescent="0.25"/>
  <cols>
    <col min="2" max="2" width="14" bestFit="1" customWidth="1"/>
    <col min="3" max="3" width="13.7109375" bestFit="1" customWidth="1"/>
    <col min="4" max="4" width="11.28515625" bestFit="1" customWidth="1"/>
    <col min="5" max="5" width="14" bestFit="1" customWidth="1"/>
    <col min="6" max="6" width="9.85546875" bestFit="1" customWidth="1"/>
    <col min="7" max="7" width="13.28515625" bestFit="1" customWidth="1"/>
    <col min="9" max="9" width="12" bestFit="1" customWidth="1"/>
    <col min="11" max="11" width="10.7109375" bestFit="1" customWidth="1"/>
  </cols>
  <sheetData>
    <row r="1" spans="1:20" x14ac:dyDescent="0.25">
      <c r="A1" t="s">
        <v>19</v>
      </c>
      <c r="B1" t="s">
        <v>1</v>
      </c>
      <c r="C1" t="s">
        <v>8</v>
      </c>
      <c r="D1" t="s">
        <v>0</v>
      </c>
      <c r="E1" t="s">
        <v>2</v>
      </c>
      <c r="F1" t="s">
        <v>3</v>
      </c>
    </row>
    <row r="2" spans="1:20" x14ac:dyDescent="0.25">
      <c r="A2">
        <v>1</v>
      </c>
      <c r="B2" s="1">
        <v>42329</v>
      </c>
      <c r="C2" s="1" t="s">
        <v>9</v>
      </c>
      <c r="D2" t="s">
        <v>5</v>
      </c>
      <c r="E2">
        <v>6</v>
      </c>
      <c r="F2">
        <v>6</v>
      </c>
      <c r="K2" s="111" t="s">
        <v>171</v>
      </c>
      <c r="L2" s="111"/>
      <c r="M2" s="111"/>
      <c r="N2" s="111"/>
      <c r="O2" s="111"/>
      <c r="P2" s="111"/>
      <c r="Q2" s="111"/>
      <c r="R2" s="111"/>
      <c r="S2" s="111"/>
      <c r="T2" s="111"/>
    </row>
    <row r="3" spans="1:20" x14ac:dyDescent="0.25">
      <c r="A3">
        <v>2</v>
      </c>
      <c r="B3" s="1">
        <v>42329</v>
      </c>
      <c r="C3" s="1" t="s">
        <v>10</v>
      </c>
      <c r="D3" t="s">
        <v>6</v>
      </c>
      <c r="E3">
        <v>7</v>
      </c>
      <c r="F3">
        <v>7</v>
      </c>
      <c r="K3" s="111" t="s">
        <v>172</v>
      </c>
      <c r="L3" s="111"/>
      <c r="M3" s="111"/>
      <c r="N3" s="111"/>
      <c r="O3" s="111"/>
      <c r="P3" s="111"/>
      <c r="Q3" s="111"/>
      <c r="R3" s="111"/>
      <c r="S3" s="111"/>
      <c r="T3" s="111"/>
    </row>
    <row r="4" spans="1:20" x14ac:dyDescent="0.25">
      <c r="A4">
        <v>3</v>
      </c>
      <c r="B4" s="1">
        <v>42329</v>
      </c>
      <c r="C4" s="1" t="s">
        <v>11</v>
      </c>
      <c r="D4" t="s">
        <v>7</v>
      </c>
      <c r="E4">
        <v>8</v>
      </c>
      <c r="F4">
        <v>8</v>
      </c>
      <c r="K4" s="111" t="s">
        <v>173</v>
      </c>
      <c r="L4" s="111"/>
      <c r="M4" s="111"/>
      <c r="N4" s="111"/>
      <c r="O4" s="111"/>
      <c r="P4" s="111"/>
      <c r="Q4" s="111"/>
      <c r="R4" s="111"/>
      <c r="S4" s="111"/>
      <c r="T4" s="111"/>
    </row>
    <row r="5" spans="1:20" x14ac:dyDescent="0.25">
      <c r="A5">
        <v>4</v>
      </c>
      <c r="B5" s="1">
        <v>42329</v>
      </c>
      <c r="C5" s="1" t="s">
        <v>12</v>
      </c>
      <c r="D5" t="s">
        <v>4</v>
      </c>
      <c r="E5">
        <v>2</v>
      </c>
      <c r="F5">
        <v>2</v>
      </c>
      <c r="K5" s="111" t="s">
        <v>174</v>
      </c>
      <c r="L5" s="111"/>
      <c r="M5" s="111"/>
      <c r="N5" s="111"/>
      <c r="O5" s="111"/>
      <c r="P5" s="111"/>
      <c r="Q5" s="111"/>
      <c r="R5" s="111"/>
      <c r="S5" s="111"/>
      <c r="T5" s="111"/>
    </row>
    <row r="6" spans="1:20" x14ac:dyDescent="0.25">
      <c r="A6">
        <v>5</v>
      </c>
      <c r="B6" s="1">
        <v>42329</v>
      </c>
      <c r="C6" s="1" t="s">
        <v>175</v>
      </c>
      <c r="D6" t="s">
        <v>178</v>
      </c>
      <c r="E6">
        <v>1</v>
      </c>
      <c r="F6">
        <v>1</v>
      </c>
      <c r="K6" s="111" t="s">
        <v>181</v>
      </c>
      <c r="L6" s="111"/>
      <c r="M6" s="111"/>
      <c r="N6" s="111"/>
      <c r="O6" s="111"/>
      <c r="P6" s="111"/>
      <c r="Q6" s="111"/>
      <c r="R6" s="111"/>
      <c r="S6" s="111"/>
      <c r="T6" s="111"/>
    </row>
    <row r="7" spans="1:20" x14ac:dyDescent="0.25">
      <c r="A7">
        <v>6</v>
      </c>
      <c r="B7" s="1">
        <v>42329</v>
      </c>
      <c r="C7" s="1" t="s">
        <v>176</v>
      </c>
      <c r="D7" t="s">
        <v>179</v>
      </c>
      <c r="E7">
        <v>1</v>
      </c>
      <c r="F7">
        <v>1</v>
      </c>
      <c r="K7" s="111" t="s">
        <v>182</v>
      </c>
      <c r="L7" s="111"/>
      <c r="M7" s="111"/>
      <c r="N7" s="111"/>
      <c r="O7" s="111"/>
      <c r="P7" s="111"/>
      <c r="Q7" s="111"/>
      <c r="R7" s="111"/>
      <c r="S7" s="111"/>
      <c r="T7" s="111"/>
    </row>
    <row r="8" spans="1:20" s="82" customFormat="1" x14ac:dyDescent="0.25">
      <c r="A8" s="82">
        <v>7</v>
      </c>
      <c r="B8" s="1">
        <v>42329</v>
      </c>
      <c r="C8" s="1" t="s">
        <v>450</v>
      </c>
      <c r="D8" s="82" t="s">
        <v>451</v>
      </c>
      <c r="E8" s="82">
        <v>1</v>
      </c>
      <c r="F8" s="82">
        <v>1</v>
      </c>
      <c r="K8" s="111" t="s">
        <v>452</v>
      </c>
      <c r="L8" s="111"/>
      <c r="M8" s="111"/>
      <c r="N8" s="111"/>
      <c r="O8" s="111"/>
      <c r="P8" s="111"/>
      <c r="Q8" s="111"/>
      <c r="R8" s="111"/>
      <c r="S8" s="111"/>
      <c r="T8" s="111"/>
    </row>
    <row r="9" spans="1:20" x14ac:dyDescent="0.25">
      <c r="A9">
        <v>8</v>
      </c>
      <c r="B9" s="1">
        <v>42336</v>
      </c>
      <c r="C9" s="1" t="s">
        <v>177</v>
      </c>
      <c r="D9" t="s">
        <v>180</v>
      </c>
      <c r="E9">
        <v>2</v>
      </c>
      <c r="F9">
        <v>2</v>
      </c>
      <c r="K9" s="111" t="s">
        <v>183</v>
      </c>
      <c r="L9" s="111"/>
      <c r="M9" s="111"/>
      <c r="N9" s="111"/>
      <c r="O9" s="111"/>
      <c r="P9" s="111"/>
      <c r="Q9" s="111"/>
      <c r="R9" s="111"/>
      <c r="S9" s="111"/>
      <c r="T9" s="111"/>
    </row>
    <row r="10" spans="1:20" x14ac:dyDescent="0.25">
      <c r="A10">
        <v>9</v>
      </c>
      <c r="B10" s="1">
        <v>42336</v>
      </c>
      <c r="C10" s="1" t="s">
        <v>13</v>
      </c>
      <c r="D10" t="s">
        <v>7</v>
      </c>
      <c r="E10">
        <v>1</v>
      </c>
      <c r="F10">
        <v>8</v>
      </c>
      <c r="H10" t="s">
        <v>20</v>
      </c>
      <c r="K10" s="111" t="s">
        <v>21</v>
      </c>
      <c r="L10" s="111"/>
      <c r="M10" s="111"/>
      <c r="N10" s="111"/>
      <c r="O10" s="111"/>
      <c r="P10" s="111"/>
      <c r="Q10" s="111"/>
      <c r="R10" s="111"/>
      <c r="S10" s="111"/>
      <c r="T10" s="111"/>
    </row>
    <row r="11" spans="1:20" x14ac:dyDescent="0.25">
      <c r="A11">
        <v>10</v>
      </c>
      <c r="B11" s="1">
        <v>42336</v>
      </c>
      <c r="C11" s="1" t="s">
        <v>14</v>
      </c>
      <c r="D11" t="s">
        <v>4</v>
      </c>
      <c r="F11">
        <v>2</v>
      </c>
      <c r="K11" s="111" t="s">
        <v>22</v>
      </c>
      <c r="L11" s="111"/>
      <c r="M11" s="111"/>
      <c r="N11" s="111"/>
      <c r="O11" s="111"/>
      <c r="P11" s="111"/>
      <c r="Q11" s="111"/>
      <c r="R11" s="111"/>
      <c r="S11" s="111"/>
      <c r="T11" s="111"/>
    </row>
    <row r="12" spans="1:20" x14ac:dyDescent="0.25">
      <c r="A12">
        <v>11</v>
      </c>
      <c r="B12" s="1">
        <v>42342</v>
      </c>
      <c r="C12" s="1" t="s">
        <v>15</v>
      </c>
      <c r="D12" t="s">
        <v>17</v>
      </c>
      <c r="E12">
        <v>4</v>
      </c>
      <c r="F12">
        <v>4</v>
      </c>
      <c r="K12" s="111" t="s">
        <v>185</v>
      </c>
      <c r="L12" s="111"/>
      <c r="M12" s="111"/>
      <c r="N12" s="111"/>
      <c r="O12" s="111"/>
      <c r="P12" s="111"/>
      <c r="Q12" s="111"/>
      <c r="R12" s="111"/>
      <c r="S12" s="111"/>
      <c r="T12" s="111"/>
    </row>
    <row r="13" spans="1:20" x14ac:dyDescent="0.25">
      <c r="A13">
        <v>12</v>
      </c>
      <c r="B13" s="1">
        <v>42343</v>
      </c>
      <c r="C13" s="1" t="s">
        <v>186</v>
      </c>
      <c r="D13" t="s">
        <v>5</v>
      </c>
      <c r="F13">
        <v>6</v>
      </c>
      <c r="K13" s="111" t="s">
        <v>187</v>
      </c>
      <c r="L13" s="111"/>
      <c r="M13" s="111"/>
      <c r="N13" s="111"/>
      <c r="O13" s="111"/>
      <c r="P13" s="111"/>
      <c r="Q13" s="111"/>
      <c r="R13" s="111"/>
      <c r="S13" s="111"/>
      <c r="T13" s="111"/>
    </row>
    <row r="14" spans="1:20" x14ac:dyDescent="0.25">
      <c r="A14">
        <v>13</v>
      </c>
      <c r="B14" s="1">
        <v>42343</v>
      </c>
      <c r="C14" s="1" t="s">
        <v>16</v>
      </c>
      <c r="D14" t="s">
        <v>18</v>
      </c>
      <c r="E14">
        <v>4</v>
      </c>
      <c r="F14">
        <v>4</v>
      </c>
      <c r="K14" s="111" t="s">
        <v>184</v>
      </c>
      <c r="L14" s="111"/>
      <c r="M14" s="111"/>
      <c r="N14" s="111"/>
      <c r="O14" s="111"/>
      <c r="P14" s="111"/>
      <c r="Q14" s="111"/>
      <c r="R14" s="111"/>
      <c r="S14" s="111"/>
      <c r="T14" s="111"/>
    </row>
    <row r="15" spans="1:20" s="82" customFormat="1" x14ac:dyDescent="0.25">
      <c r="A15" s="82">
        <v>14</v>
      </c>
      <c r="B15" s="1">
        <v>42357</v>
      </c>
      <c r="C15" s="1" t="s">
        <v>453</v>
      </c>
      <c r="D15" s="82" t="s">
        <v>17</v>
      </c>
      <c r="E15" s="82">
        <v>2</v>
      </c>
      <c r="F15" s="82">
        <v>2</v>
      </c>
      <c r="K15" s="81" t="s">
        <v>461</v>
      </c>
      <c r="L15" s="81"/>
      <c r="M15" s="81"/>
      <c r="N15" s="81"/>
      <c r="O15" s="81"/>
      <c r="P15" s="81"/>
      <c r="Q15" s="81"/>
      <c r="R15" s="81"/>
      <c r="S15" s="81"/>
      <c r="T15" s="81"/>
    </row>
    <row r="16" spans="1:20" s="82" customFormat="1" x14ac:dyDescent="0.25">
      <c r="A16" s="82">
        <v>15</v>
      </c>
      <c r="B16" s="1">
        <v>42357</v>
      </c>
      <c r="C16" s="1" t="s">
        <v>454</v>
      </c>
      <c r="D16" s="82" t="s">
        <v>17</v>
      </c>
      <c r="E16" s="82">
        <v>1</v>
      </c>
      <c r="F16" s="82">
        <v>4</v>
      </c>
      <c r="K16" s="81" t="s">
        <v>462</v>
      </c>
      <c r="L16" s="81"/>
      <c r="M16" s="81"/>
      <c r="N16" s="81"/>
      <c r="O16" s="81"/>
      <c r="P16" s="81"/>
      <c r="Q16" s="81"/>
      <c r="R16" s="81"/>
      <c r="S16" s="81"/>
      <c r="T16" s="81"/>
    </row>
    <row r="17" spans="1:20" s="82" customFormat="1" x14ac:dyDescent="0.25">
      <c r="A17" s="82">
        <v>16</v>
      </c>
      <c r="B17" s="1">
        <v>42359</v>
      </c>
      <c r="C17" s="1" t="s">
        <v>455</v>
      </c>
      <c r="D17" s="82" t="s">
        <v>17</v>
      </c>
      <c r="E17" s="82">
        <v>2</v>
      </c>
      <c r="F17" s="82">
        <v>2</v>
      </c>
      <c r="K17" s="81" t="s">
        <v>463</v>
      </c>
      <c r="L17" s="81"/>
      <c r="M17" s="81"/>
      <c r="N17" s="81"/>
      <c r="O17" s="81"/>
      <c r="P17" s="81"/>
      <c r="Q17" s="81"/>
      <c r="R17" s="81"/>
      <c r="S17" s="81"/>
      <c r="T17" s="81"/>
    </row>
    <row r="18" spans="1:20" s="82" customFormat="1" x14ac:dyDescent="0.25">
      <c r="A18" s="82">
        <v>17</v>
      </c>
      <c r="B18" s="1">
        <v>42364</v>
      </c>
      <c r="C18" s="1" t="s">
        <v>456</v>
      </c>
      <c r="D18" s="82" t="s">
        <v>18</v>
      </c>
      <c r="E18" s="82">
        <v>2</v>
      </c>
      <c r="F18" s="82">
        <v>3</v>
      </c>
      <c r="K18" s="81" t="s">
        <v>464</v>
      </c>
      <c r="L18" s="81"/>
      <c r="M18" s="81"/>
      <c r="N18" s="81"/>
      <c r="O18" s="81"/>
      <c r="P18" s="81"/>
      <c r="Q18" s="81"/>
      <c r="R18" s="81"/>
      <c r="S18" s="81"/>
      <c r="T18" s="81"/>
    </row>
    <row r="19" spans="1:20" s="82" customFormat="1" x14ac:dyDescent="0.25">
      <c r="A19" s="82">
        <v>18</v>
      </c>
      <c r="B19" s="1">
        <v>42367</v>
      </c>
      <c r="C19" s="1" t="s">
        <v>457</v>
      </c>
      <c r="D19" s="82" t="s">
        <v>18</v>
      </c>
      <c r="E19" s="82">
        <v>2</v>
      </c>
      <c r="F19" s="82">
        <v>4</v>
      </c>
      <c r="K19" s="81" t="s">
        <v>465</v>
      </c>
      <c r="L19" s="81"/>
      <c r="M19" s="81"/>
      <c r="N19" s="81"/>
      <c r="O19" s="81"/>
      <c r="P19" s="81"/>
      <c r="Q19" s="81"/>
      <c r="R19" s="81"/>
      <c r="S19" s="81"/>
      <c r="T19" s="81"/>
    </row>
    <row r="20" spans="1:20" s="82" customFormat="1" x14ac:dyDescent="0.25">
      <c r="A20" s="82">
        <v>19</v>
      </c>
      <c r="B20" s="1">
        <v>42369</v>
      </c>
      <c r="C20" s="1" t="s">
        <v>458</v>
      </c>
      <c r="D20" s="82" t="s">
        <v>18</v>
      </c>
      <c r="E20" s="82">
        <v>4</v>
      </c>
      <c r="F20" s="82">
        <v>5</v>
      </c>
      <c r="K20" s="81" t="s">
        <v>466</v>
      </c>
      <c r="L20" s="81"/>
      <c r="M20" s="81"/>
      <c r="N20" s="81"/>
      <c r="O20" s="81"/>
      <c r="P20" s="81"/>
      <c r="Q20" s="81"/>
      <c r="R20" s="81"/>
      <c r="S20" s="81"/>
      <c r="T20" s="81"/>
    </row>
    <row r="21" spans="1:20" s="82" customFormat="1" x14ac:dyDescent="0.25">
      <c r="A21" s="82">
        <v>20</v>
      </c>
      <c r="B21" s="1">
        <v>42371</v>
      </c>
      <c r="C21" s="1" t="s">
        <v>459</v>
      </c>
      <c r="D21" s="82" t="s">
        <v>18</v>
      </c>
      <c r="E21" s="82">
        <v>5</v>
      </c>
      <c r="F21" s="82">
        <v>5</v>
      </c>
      <c r="K21" s="81" t="s">
        <v>467</v>
      </c>
      <c r="L21" s="81"/>
      <c r="M21" s="81"/>
      <c r="N21" s="81"/>
      <c r="O21" s="81"/>
      <c r="P21" s="81"/>
      <c r="Q21" s="81"/>
      <c r="R21" s="81"/>
      <c r="S21" s="81"/>
      <c r="T21" s="81"/>
    </row>
    <row r="22" spans="1:20" s="82" customFormat="1" x14ac:dyDescent="0.25">
      <c r="A22" s="82">
        <v>21</v>
      </c>
      <c r="B22" s="1">
        <v>42371</v>
      </c>
      <c r="C22" s="1" t="s">
        <v>460</v>
      </c>
      <c r="D22" s="82" t="s">
        <v>18</v>
      </c>
      <c r="E22" s="82">
        <v>2</v>
      </c>
      <c r="F22" s="82">
        <v>2</v>
      </c>
      <c r="K22" s="81" t="s">
        <v>468</v>
      </c>
      <c r="L22" s="81"/>
      <c r="M22" s="81"/>
      <c r="N22" s="81"/>
      <c r="O22" s="81"/>
      <c r="P22" s="81"/>
      <c r="Q22" s="81"/>
      <c r="R22" s="81"/>
      <c r="S22" s="81"/>
      <c r="T22" s="81"/>
    </row>
    <row r="23" spans="1:20" s="82" customFormat="1" x14ac:dyDescent="0.25">
      <c r="B23" s="1"/>
      <c r="C23" s="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5" spans="1:20" x14ac:dyDescent="0.25">
      <c r="K25" s="111"/>
      <c r="L25" s="111"/>
      <c r="M25" s="111"/>
      <c r="N25" s="111"/>
      <c r="O25" s="111"/>
      <c r="P25" s="111"/>
      <c r="Q25" s="111"/>
      <c r="R25" s="111"/>
      <c r="S25" s="111"/>
      <c r="T25" s="111"/>
    </row>
    <row r="26" spans="1:20" x14ac:dyDescent="0.25">
      <c r="K26" s="111"/>
      <c r="L26" s="111"/>
      <c r="M26" s="111"/>
      <c r="N26" s="111"/>
      <c r="O26" s="111"/>
      <c r="P26" s="111"/>
      <c r="Q26" s="111"/>
      <c r="R26" s="111"/>
      <c r="S26" s="111"/>
      <c r="T26" s="111"/>
    </row>
    <row r="27" spans="1:20" ht="15.75" thickBot="1" x14ac:dyDescent="0.3">
      <c r="K27" s="111"/>
      <c r="L27" s="111"/>
      <c r="M27" s="111"/>
      <c r="N27" s="111"/>
      <c r="O27" s="111"/>
      <c r="P27" s="111"/>
      <c r="Q27" s="111"/>
      <c r="R27" s="111"/>
      <c r="S27" s="111"/>
      <c r="T27" s="111"/>
    </row>
    <row r="28" spans="1:20" s="2" customFormat="1" ht="15.75" thickBot="1" x14ac:dyDescent="0.3">
      <c r="A28" s="3">
        <f>MAX(A2:A27)</f>
        <v>21</v>
      </c>
      <c r="E28" s="3">
        <f>SUM(E2:E27)</f>
        <v>57</v>
      </c>
      <c r="F28" s="4">
        <f>SUM(F2:F27)</f>
        <v>79</v>
      </c>
    </row>
    <row r="36" spans="1:13" x14ac:dyDescent="0.25">
      <c r="A36" s="94" t="s">
        <v>413</v>
      </c>
      <c r="B36" s="84" t="s">
        <v>390</v>
      </c>
      <c r="C36" s="85" t="s">
        <v>86</v>
      </c>
      <c r="D36" s="86" t="s">
        <v>18</v>
      </c>
      <c r="E36" s="87" t="s">
        <v>156</v>
      </c>
      <c r="F36" s="88" t="s">
        <v>51</v>
      </c>
      <c r="G36" s="89" t="s">
        <v>96</v>
      </c>
      <c r="H36" s="90" t="s">
        <v>46</v>
      </c>
      <c r="I36" s="91" t="s">
        <v>17</v>
      </c>
      <c r="J36" s="92" t="s">
        <v>45</v>
      </c>
      <c r="K36" s="93" t="s">
        <v>392</v>
      </c>
    </row>
    <row r="37" spans="1:13" x14ac:dyDescent="0.25">
      <c r="A37" s="94">
        <v>1</v>
      </c>
      <c r="B37" s="83" t="s">
        <v>397</v>
      </c>
      <c r="C37" s="83" t="s">
        <v>154</v>
      </c>
      <c r="D37" s="83" t="s">
        <v>141</v>
      </c>
      <c r="E37" s="83" t="s">
        <v>137</v>
      </c>
      <c r="F37" s="83" t="s">
        <v>404</v>
      </c>
      <c r="G37" s="83" t="s">
        <v>142</v>
      </c>
      <c r="H37" s="83" t="s">
        <v>101</v>
      </c>
      <c r="I37" s="83" t="s">
        <v>47</v>
      </c>
      <c r="J37" s="83" t="s">
        <v>410</v>
      </c>
      <c r="K37" s="83" t="s">
        <v>68</v>
      </c>
    </row>
    <row r="38" spans="1:13" x14ac:dyDescent="0.25">
      <c r="A38" s="94">
        <v>2</v>
      </c>
      <c r="B38" s="83" t="s">
        <v>398</v>
      </c>
      <c r="C38" s="83" t="s">
        <v>149</v>
      </c>
      <c r="D38" s="83" t="s">
        <v>400</v>
      </c>
      <c r="E38" s="83" t="s">
        <v>152</v>
      </c>
      <c r="F38" s="83" t="s">
        <v>405</v>
      </c>
      <c r="G38" s="83" t="s">
        <v>406</v>
      </c>
      <c r="H38" s="83" t="s">
        <v>407</v>
      </c>
      <c r="I38" s="83" t="s">
        <v>409</v>
      </c>
      <c r="J38" s="83" t="s">
        <v>76</v>
      </c>
      <c r="K38" s="83" t="s">
        <v>411</v>
      </c>
    </row>
    <row r="39" spans="1:13" x14ac:dyDescent="0.25">
      <c r="A39" s="94">
        <v>3</v>
      </c>
      <c r="B39" s="83" t="s">
        <v>57</v>
      </c>
      <c r="C39" s="83" t="s">
        <v>145</v>
      </c>
      <c r="D39" s="83" t="s">
        <v>401</v>
      </c>
      <c r="E39" s="83" t="s">
        <v>127</v>
      </c>
      <c r="F39" s="83" t="s">
        <v>125</v>
      </c>
      <c r="G39" s="83" t="s">
        <v>162</v>
      </c>
      <c r="H39" s="83" t="s">
        <v>408</v>
      </c>
      <c r="I39" s="83" t="s">
        <v>41</v>
      </c>
      <c r="J39" s="83" t="s">
        <v>72</v>
      </c>
      <c r="K39" s="83" t="s">
        <v>412</v>
      </c>
    </row>
    <row r="40" spans="1:13" x14ac:dyDescent="0.25">
      <c r="A40" s="94">
        <v>4</v>
      </c>
      <c r="B40" s="83" t="s">
        <v>53</v>
      </c>
      <c r="C40" s="83" t="s">
        <v>97</v>
      </c>
      <c r="D40" s="83" t="s">
        <v>402</v>
      </c>
      <c r="E40" s="83" t="s">
        <v>403</v>
      </c>
      <c r="F40" s="83" t="s">
        <v>116</v>
      </c>
      <c r="G40" s="83" t="s">
        <v>130</v>
      </c>
      <c r="H40" s="83"/>
      <c r="I40" s="83"/>
      <c r="J40" s="83"/>
      <c r="K40" s="83"/>
    </row>
    <row r="41" spans="1:13" x14ac:dyDescent="0.25">
      <c r="A41" s="94">
        <v>5</v>
      </c>
      <c r="B41" s="83"/>
      <c r="C41" s="83" t="s">
        <v>399</v>
      </c>
      <c r="D41" s="83" t="s">
        <v>83</v>
      </c>
      <c r="E41" s="83" t="s">
        <v>93</v>
      </c>
      <c r="F41" s="83" t="s">
        <v>91</v>
      </c>
      <c r="G41" s="83" t="s">
        <v>111</v>
      </c>
      <c r="H41" s="83"/>
      <c r="I41" s="83"/>
      <c r="J41" s="83"/>
      <c r="K41" s="83"/>
    </row>
    <row r="43" spans="1:13" x14ac:dyDescent="0.25">
      <c r="D43" s="96" t="s">
        <v>506</v>
      </c>
      <c r="E43" s="97"/>
      <c r="F43" s="97"/>
      <c r="G43" s="97"/>
      <c r="I43" s="96" t="s">
        <v>469</v>
      </c>
      <c r="J43" s="97"/>
      <c r="K43" s="97"/>
      <c r="L43" s="97"/>
      <c r="M43" s="97"/>
    </row>
    <row r="44" spans="1:13" x14ac:dyDescent="0.25">
      <c r="D44" s="82"/>
      <c r="I44" s="82"/>
    </row>
    <row r="45" spans="1:13" x14ac:dyDescent="0.25">
      <c r="D45" s="95" t="s">
        <v>507</v>
      </c>
      <c r="I45" s="82" t="s">
        <v>470</v>
      </c>
    </row>
    <row r="46" spans="1:13" x14ac:dyDescent="0.25">
      <c r="D46" s="95"/>
      <c r="I46" s="82"/>
    </row>
    <row r="47" spans="1:13" x14ac:dyDescent="0.25">
      <c r="D47" s="95" t="s">
        <v>508</v>
      </c>
      <c r="I47" s="82" t="s">
        <v>471</v>
      </c>
    </row>
    <row r="48" spans="1:13" x14ac:dyDescent="0.25">
      <c r="D48" s="95"/>
      <c r="I48" s="82"/>
    </row>
    <row r="49" spans="4:9" x14ac:dyDescent="0.25">
      <c r="D49" s="95" t="s">
        <v>509</v>
      </c>
      <c r="I49" s="82" t="s">
        <v>472</v>
      </c>
    </row>
    <row r="50" spans="4:9" x14ac:dyDescent="0.25">
      <c r="D50" s="95"/>
      <c r="I50" s="82"/>
    </row>
    <row r="51" spans="4:9" x14ac:dyDescent="0.25">
      <c r="D51" s="95" t="s">
        <v>510</v>
      </c>
      <c r="I51" s="82" t="s">
        <v>473</v>
      </c>
    </row>
    <row r="52" spans="4:9" x14ac:dyDescent="0.25">
      <c r="D52" s="95"/>
      <c r="I52" s="82"/>
    </row>
    <row r="53" spans="4:9" x14ac:dyDescent="0.25">
      <c r="D53" s="95" t="s">
        <v>511</v>
      </c>
      <c r="I53" s="82" t="s">
        <v>474</v>
      </c>
    </row>
    <row r="54" spans="4:9" x14ac:dyDescent="0.25">
      <c r="D54" s="95"/>
      <c r="I54" s="82"/>
    </row>
    <row r="55" spans="4:9" x14ac:dyDescent="0.25">
      <c r="D55" s="82" t="s">
        <v>512</v>
      </c>
      <c r="I55" s="82" t="s">
        <v>475</v>
      </c>
    </row>
    <row r="56" spans="4:9" x14ac:dyDescent="0.25">
      <c r="D56" s="82"/>
      <c r="I56" s="82"/>
    </row>
    <row r="57" spans="4:9" x14ac:dyDescent="0.25">
      <c r="D57" s="82" t="s">
        <v>513</v>
      </c>
      <c r="I57" s="82" t="s">
        <v>476</v>
      </c>
    </row>
    <row r="58" spans="4:9" x14ac:dyDescent="0.25">
      <c r="D58" s="82"/>
      <c r="I58" s="82"/>
    </row>
    <row r="59" spans="4:9" x14ac:dyDescent="0.25">
      <c r="D59" s="82" t="s">
        <v>514</v>
      </c>
      <c r="I59" s="82" t="s">
        <v>477</v>
      </c>
    </row>
    <row r="60" spans="4:9" x14ac:dyDescent="0.25">
      <c r="D60" s="82"/>
      <c r="I60" s="82"/>
    </row>
    <row r="61" spans="4:9" x14ac:dyDescent="0.25">
      <c r="D61" s="82" t="s">
        <v>515</v>
      </c>
      <c r="I61" s="82" t="s">
        <v>478</v>
      </c>
    </row>
    <row r="62" spans="4:9" x14ac:dyDescent="0.25">
      <c r="D62" s="82"/>
      <c r="I62" s="82"/>
    </row>
    <row r="63" spans="4:9" x14ac:dyDescent="0.25">
      <c r="D63" s="82" t="s">
        <v>516</v>
      </c>
      <c r="I63" s="82" t="s">
        <v>479</v>
      </c>
    </row>
    <row r="64" spans="4:9" x14ac:dyDescent="0.25">
      <c r="D64" s="82"/>
      <c r="I64" s="82"/>
    </row>
    <row r="65" spans="4:14" x14ac:dyDescent="0.25">
      <c r="D65" s="82" t="s">
        <v>517</v>
      </c>
      <c r="I65" s="82" t="s">
        <v>480</v>
      </c>
    </row>
    <row r="66" spans="4:14" x14ac:dyDescent="0.25">
      <c r="D66" s="82"/>
      <c r="I66" s="82"/>
    </row>
    <row r="67" spans="4:14" x14ac:dyDescent="0.25">
      <c r="D67" s="82" t="s">
        <v>481</v>
      </c>
      <c r="I67" s="82" t="s">
        <v>481</v>
      </c>
    </row>
    <row r="68" spans="4:14" x14ac:dyDescent="0.25">
      <c r="D68" s="82"/>
      <c r="I68" s="82"/>
    </row>
    <row r="69" spans="4:14" x14ac:dyDescent="0.25">
      <c r="D69" s="2" t="s">
        <v>518</v>
      </c>
      <c r="E69" s="2"/>
      <c r="F69" s="2"/>
      <c r="G69" s="2"/>
      <c r="I69" s="96" t="s">
        <v>482</v>
      </c>
      <c r="J69" s="97"/>
      <c r="K69" s="97"/>
      <c r="L69" s="97"/>
      <c r="M69" s="97"/>
      <c r="N69" s="97"/>
    </row>
    <row r="70" spans="4:14" x14ac:dyDescent="0.25">
      <c r="D70" s="82"/>
      <c r="I70" s="82"/>
    </row>
    <row r="71" spans="4:14" x14ac:dyDescent="0.25">
      <c r="D71" s="82" t="s">
        <v>519</v>
      </c>
      <c r="I71" s="82" t="s">
        <v>483</v>
      </c>
    </row>
    <row r="72" spans="4:14" x14ac:dyDescent="0.25">
      <c r="D72" s="82"/>
      <c r="I72" s="82"/>
    </row>
    <row r="73" spans="4:14" x14ac:dyDescent="0.25">
      <c r="D73" s="82" t="s">
        <v>520</v>
      </c>
      <c r="I73" s="82" t="s">
        <v>484</v>
      </c>
    </row>
    <row r="74" spans="4:14" x14ac:dyDescent="0.25">
      <c r="D74" s="82"/>
      <c r="I74" s="82"/>
    </row>
    <row r="75" spans="4:14" x14ac:dyDescent="0.25">
      <c r="D75" s="82" t="s">
        <v>521</v>
      </c>
      <c r="I75" s="82" t="s">
        <v>485</v>
      </c>
    </row>
    <row r="76" spans="4:14" x14ac:dyDescent="0.25">
      <c r="D76" s="82"/>
      <c r="I76" s="82"/>
    </row>
    <row r="77" spans="4:14" x14ac:dyDescent="0.25">
      <c r="D77" s="82" t="s">
        <v>522</v>
      </c>
      <c r="I77" s="82" t="s">
        <v>486</v>
      </c>
    </row>
    <row r="78" spans="4:14" x14ac:dyDescent="0.25">
      <c r="D78" s="82"/>
      <c r="I78" s="82"/>
    </row>
    <row r="79" spans="4:14" x14ac:dyDescent="0.25">
      <c r="D79" s="82" t="s">
        <v>523</v>
      </c>
      <c r="I79" s="82" t="s">
        <v>487</v>
      </c>
    </row>
    <row r="80" spans="4:14" x14ac:dyDescent="0.25">
      <c r="D80" s="82"/>
      <c r="I80" s="82"/>
    </row>
    <row r="81" spans="4:11" x14ac:dyDescent="0.25">
      <c r="D81" s="82" t="s">
        <v>524</v>
      </c>
      <c r="I81" s="82" t="s">
        <v>488</v>
      </c>
    </row>
    <row r="82" spans="4:11" x14ac:dyDescent="0.25">
      <c r="D82" s="82"/>
      <c r="I82" s="82"/>
    </row>
    <row r="83" spans="4:11" x14ac:dyDescent="0.25">
      <c r="D83" s="82" t="s">
        <v>525</v>
      </c>
      <c r="I83" s="82" t="s">
        <v>489</v>
      </c>
    </row>
    <row r="84" spans="4:11" x14ac:dyDescent="0.25">
      <c r="D84" s="82"/>
      <c r="I84" s="82"/>
    </row>
    <row r="85" spans="4:11" x14ac:dyDescent="0.25">
      <c r="D85" s="82" t="s">
        <v>526</v>
      </c>
      <c r="I85" s="82" t="s">
        <v>490</v>
      </c>
    </row>
    <row r="86" spans="4:11" x14ac:dyDescent="0.25">
      <c r="D86" s="82"/>
      <c r="I86" s="82"/>
    </row>
    <row r="87" spans="4:11" x14ac:dyDescent="0.25">
      <c r="D87" s="82" t="s">
        <v>527</v>
      </c>
      <c r="I87" s="82" t="s">
        <v>491</v>
      </c>
    </row>
    <row r="88" spans="4:11" x14ac:dyDescent="0.25">
      <c r="D88" s="82"/>
      <c r="I88" s="82"/>
    </row>
    <row r="89" spans="4:11" x14ac:dyDescent="0.25">
      <c r="D89" s="82" t="s">
        <v>528</v>
      </c>
      <c r="I89" s="82" t="s">
        <v>492</v>
      </c>
    </row>
    <row r="90" spans="4:11" x14ac:dyDescent="0.25">
      <c r="D90" s="82"/>
      <c r="I90" s="82"/>
    </row>
    <row r="91" spans="4:11" x14ac:dyDescent="0.25">
      <c r="D91" s="82" t="s">
        <v>529</v>
      </c>
      <c r="I91" s="82" t="s">
        <v>493</v>
      </c>
    </row>
    <row r="92" spans="4:11" x14ac:dyDescent="0.25">
      <c r="D92" s="82"/>
      <c r="I92" s="82"/>
    </row>
    <row r="93" spans="4:11" x14ac:dyDescent="0.25">
      <c r="D93" s="82" t="s">
        <v>481</v>
      </c>
      <c r="I93" s="82" t="s">
        <v>481</v>
      </c>
    </row>
    <row r="94" spans="4:11" x14ac:dyDescent="0.25">
      <c r="D94" s="82"/>
      <c r="I94" s="82"/>
    </row>
    <row r="95" spans="4:11" x14ac:dyDescent="0.25">
      <c r="D95" s="96" t="s">
        <v>530</v>
      </c>
      <c r="E95" s="96"/>
      <c r="F95" s="96"/>
      <c r="G95" s="96"/>
      <c r="I95" s="96" t="s">
        <v>494</v>
      </c>
      <c r="J95" s="97"/>
      <c r="K95" s="97"/>
    </row>
    <row r="96" spans="4:11" x14ac:dyDescent="0.25">
      <c r="D96" s="82"/>
      <c r="I96" s="82"/>
    </row>
    <row r="97" spans="4:9" x14ac:dyDescent="0.25">
      <c r="D97" s="82" t="s">
        <v>531</v>
      </c>
      <c r="I97" s="82" t="s">
        <v>495</v>
      </c>
    </row>
    <row r="98" spans="4:9" x14ac:dyDescent="0.25">
      <c r="D98" s="82"/>
      <c r="I98" s="82"/>
    </row>
    <row r="99" spans="4:9" x14ac:dyDescent="0.25">
      <c r="D99" s="82" t="s">
        <v>532</v>
      </c>
      <c r="I99" s="82" t="s">
        <v>496</v>
      </c>
    </row>
    <row r="100" spans="4:9" x14ac:dyDescent="0.25">
      <c r="D100" s="82"/>
      <c r="I100" s="82"/>
    </row>
    <row r="101" spans="4:9" x14ac:dyDescent="0.25">
      <c r="D101" s="82" t="s">
        <v>533</v>
      </c>
      <c r="I101" s="82" t="s">
        <v>497</v>
      </c>
    </row>
    <row r="102" spans="4:9" x14ac:dyDescent="0.25">
      <c r="D102" s="82"/>
      <c r="I102" s="82"/>
    </row>
    <row r="103" spans="4:9" x14ac:dyDescent="0.25">
      <c r="D103" s="82" t="s">
        <v>534</v>
      </c>
      <c r="I103" s="82" t="s">
        <v>498</v>
      </c>
    </row>
    <row r="104" spans="4:9" x14ac:dyDescent="0.25">
      <c r="D104" s="82"/>
      <c r="I104" s="82"/>
    </row>
    <row r="105" spans="4:9" x14ac:dyDescent="0.25">
      <c r="D105" s="82" t="s">
        <v>535</v>
      </c>
      <c r="I105" s="82" t="s">
        <v>499</v>
      </c>
    </row>
    <row r="106" spans="4:9" x14ac:dyDescent="0.25">
      <c r="D106" s="82"/>
      <c r="I106" s="82"/>
    </row>
    <row r="107" spans="4:9" x14ac:dyDescent="0.25">
      <c r="D107" s="82" t="s">
        <v>536</v>
      </c>
      <c r="I107" s="82" t="s">
        <v>500</v>
      </c>
    </row>
    <row r="108" spans="4:9" x14ac:dyDescent="0.25">
      <c r="D108" s="82"/>
      <c r="I108" s="82"/>
    </row>
    <row r="109" spans="4:9" x14ac:dyDescent="0.25">
      <c r="D109" s="82" t="s">
        <v>537</v>
      </c>
      <c r="I109" s="82" t="s">
        <v>501</v>
      </c>
    </row>
    <row r="110" spans="4:9" x14ac:dyDescent="0.25">
      <c r="D110" s="82"/>
      <c r="I110" s="82"/>
    </row>
    <row r="111" spans="4:9" x14ac:dyDescent="0.25">
      <c r="D111" s="82" t="s">
        <v>538</v>
      </c>
      <c r="I111" s="82" t="s">
        <v>502</v>
      </c>
    </row>
    <row r="112" spans="4:9" x14ac:dyDescent="0.25">
      <c r="D112" s="82"/>
      <c r="I112" s="82"/>
    </row>
    <row r="113" spans="4:9" x14ac:dyDescent="0.25">
      <c r="D113" s="82" t="s">
        <v>539</v>
      </c>
      <c r="I113" s="82" t="s">
        <v>503</v>
      </c>
    </row>
    <row r="114" spans="4:9" x14ac:dyDescent="0.25">
      <c r="D114" s="82"/>
      <c r="I114" s="82"/>
    </row>
    <row r="115" spans="4:9" x14ac:dyDescent="0.25">
      <c r="D115" s="82" t="s">
        <v>540</v>
      </c>
      <c r="I115" s="82" t="s">
        <v>504</v>
      </c>
    </row>
    <row r="116" spans="4:9" x14ac:dyDescent="0.25">
      <c r="D116" s="82"/>
      <c r="I116" s="82"/>
    </row>
    <row r="117" spans="4:9" x14ac:dyDescent="0.25">
      <c r="D117" s="82" t="s">
        <v>541</v>
      </c>
      <c r="I117" s="82" t="s">
        <v>505</v>
      </c>
    </row>
    <row r="118" spans="4:9" x14ac:dyDescent="0.25">
      <c r="D118" s="82"/>
    </row>
    <row r="119" spans="4:9" x14ac:dyDescent="0.25">
      <c r="D119" s="82" t="s">
        <v>481</v>
      </c>
    </row>
    <row r="120" spans="4:9" x14ac:dyDescent="0.25">
      <c r="D120" s="82"/>
    </row>
    <row r="121" spans="4:9" x14ac:dyDescent="0.25">
      <c r="D121" s="96" t="s">
        <v>542</v>
      </c>
      <c r="E121" s="96"/>
      <c r="F121" s="96"/>
      <c r="G121" s="96"/>
    </row>
    <row r="122" spans="4:9" x14ac:dyDescent="0.25">
      <c r="D122" s="82"/>
    </row>
    <row r="123" spans="4:9" x14ac:dyDescent="0.25">
      <c r="D123" s="82" t="s">
        <v>543</v>
      </c>
    </row>
    <row r="124" spans="4:9" x14ac:dyDescent="0.25">
      <c r="D124" s="82"/>
    </row>
    <row r="125" spans="4:9" x14ac:dyDescent="0.25">
      <c r="D125" s="82" t="s">
        <v>544</v>
      </c>
    </row>
    <row r="126" spans="4:9" x14ac:dyDescent="0.25">
      <c r="D126" s="82"/>
    </row>
    <row r="127" spans="4:9" x14ac:dyDescent="0.25">
      <c r="D127" s="82" t="s">
        <v>545</v>
      </c>
    </row>
    <row r="128" spans="4:9" x14ac:dyDescent="0.25">
      <c r="D128" s="82"/>
    </row>
    <row r="129" spans="4:4" x14ac:dyDescent="0.25">
      <c r="D129" s="82" t="s">
        <v>546</v>
      </c>
    </row>
    <row r="130" spans="4:4" x14ac:dyDescent="0.25">
      <c r="D130" s="82"/>
    </row>
    <row r="131" spans="4:4" x14ac:dyDescent="0.25">
      <c r="D131" s="82" t="s">
        <v>547</v>
      </c>
    </row>
    <row r="132" spans="4:4" x14ac:dyDescent="0.25">
      <c r="D132" s="82"/>
    </row>
    <row r="133" spans="4:4" x14ac:dyDescent="0.25">
      <c r="D133" s="82" t="s">
        <v>548</v>
      </c>
    </row>
    <row r="134" spans="4:4" x14ac:dyDescent="0.25">
      <c r="D134" s="82"/>
    </row>
    <row r="135" spans="4:4" x14ac:dyDescent="0.25">
      <c r="D135" s="82" t="s">
        <v>549</v>
      </c>
    </row>
    <row r="136" spans="4:4" x14ac:dyDescent="0.25">
      <c r="D136" s="82"/>
    </row>
    <row r="137" spans="4:4" x14ac:dyDescent="0.25">
      <c r="D137" s="82" t="s">
        <v>550</v>
      </c>
    </row>
    <row r="138" spans="4:4" x14ac:dyDescent="0.25">
      <c r="D138" s="82"/>
    </row>
    <row r="139" spans="4:4" x14ac:dyDescent="0.25">
      <c r="D139" s="82" t="s">
        <v>551</v>
      </c>
    </row>
    <row r="140" spans="4:4" x14ac:dyDescent="0.25">
      <c r="D140" s="82"/>
    </row>
    <row r="141" spans="4:4" x14ac:dyDescent="0.25">
      <c r="D141" s="82" t="s">
        <v>552</v>
      </c>
    </row>
    <row r="142" spans="4:4" x14ac:dyDescent="0.25">
      <c r="D142" s="82"/>
    </row>
    <row r="143" spans="4:4" x14ac:dyDescent="0.25">
      <c r="D143" s="82" t="s">
        <v>553</v>
      </c>
    </row>
    <row r="144" spans="4:4" x14ac:dyDescent="0.25">
      <c r="D144" s="82"/>
    </row>
    <row r="145" spans="4:7" x14ac:dyDescent="0.25">
      <c r="D145" s="82" t="s">
        <v>481</v>
      </c>
    </row>
    <row r="146" spans="4:7" x14ac:dyDescent="0.25">
      <c r="D146" s="82"/>
    </row>
    <row r="147" spans="4:7" x14ac:dyDescent="0.25">
      <c r="D147" s="96" t="s">
        <v>554</v>
      </c>
      <c r="E147" s="97"/>
      <c r="F147" s="97"/>
      <c r="G147" s="97"/>
    </row>
    <row r="148" spans="4:7" x14ac:dyDescent="0.25">
      <c r="D148" s="82"/>
    </row>
    <row r="149" spans="4:7" x14ac:dyDescent="0.25">
      <c r="D149" s="82" t="s">
        <v>555</v>
      </c>
    </row>
    <row r="150" spans="4:7" x14ac:dyDescent="0.25">
      <c r="D150" s="82"/>
    </row>
    <row r="151" spans="4:7" x14ac:dyDescent="0.25">
      <c r="D151" s="82" t="s">
        <v>556</v>
      </c>
    </row>
    <row r="152" spans="4:7" x14ac:dyDescent="0.25">
      <c r="D152" s="82"/>
    </row>
    <row r="153" spans="4:7" x14ac:dyDescent="0.25">
      <c r="D153" s="82" t="s">
        <v>557</v>
      </c>
    </row>
    <row r="154" spans="4:7" x14ac:dyDescent="0.25">
      <c r="D154" s="82"/>
    </row>
    <row r="155" spans="4:7" x14ac:dyDescent="0.25">
      <c r="D155" s="82" t="s">
        <v>558</v>
      </c>
    </row>
    <row r="156" spans="4:7" x14ac:dyDescent="0.25">
      <c r="D156" s="82"/>
    </row>
    <row r="157" spans="4:7" x14ac:dyDescent="0.25">
      <c r="D157" s="82" t="s">
        <v>559</v>
      </c>
    </row>
    <row r="158" spans="4:7" x14ac:dyDescent="0.25">
      <c r="D158" s="82"/>
    </row>
    <row r="159" spans="4:7" x14ac:dyDescent="0.25">
      <c r="D159" s="82" t="s">
        <v>560</v>
      </c>
    </row>
    <row r="160" spans="4:7" x14ac:dyDescent="0.25">
      <c r="D160" s="82"/>
    </row>
    <row r="161" spans="4:4" x14ac:dyDescent="0.25">
      <c r="D161" s="82" t="s">
        <v>561</v>
      </c>
    </row>
    <row r="162" spans="4:4" x14ac:dyDescent="0.25">
      <c r="D162" s="82"/>
    </row>
    <row r="163" spans="4:4" x14ac:dyDescent="0.25">
      <c r="D163" s="82" t="s">
        <v>562</v>
      </c>
    </row>
    <row r="164" spans="4:4" x14ac:dyDescent="0.25">
      <c r="D164" s="82"/>
    </row>
    <row r="165" spans="4:4" x14ac:dyDescent="0.25">
      <c r="D165" s="82" t="s">
        <v>563</v>
      </c>
    </row>
    <row r="166" spans="4:4" x14ac:dyDescent="0.25">
      <c r="D166" s="82"/>
    </row>
    <row r="167" spans="4:4" x14ac:dyDescent="0.25">
      <c r="D167" s="82" t="s">
        <v>564</v>
      </c>
    </row>
    <row r="168" spans="4:4" x14ac:dyDescent="0.25">
      <c r="D168" s="82"/>
    </row>
    <row r="169" spans="4:4" x14ac:dyDescent="0.25">
      <c r="D169" s="82" t="s">
        <v>565</v>
      </c>
    </row>
    <row r="170" spans="4:4" x14ac:dyDescent="0.25">
      <c r="D170" s="82"/>
    </row>
    <row r="171" spans="4:4" x14ac:dyDescent="0.25">
      <c r="D171" s="82" t="s">
        <v>566</v>
      </c>
    </row>
  </sheetData>
  <mergeCells count="16">
    <mergeCell ref="K11:T11"/>
    <mergeCell ref="K2:T2"/>
    <mergeCell ref="K3:T3"/>
    <mergeCell ref="K4:T4"/>
    <mergeCell ref="K5:T5"/>
    <mergeCell ref="K10:T10"/>
    <mergeCell ref="K6:T6"/>
    <mergeCell ref="K7:T7"/>
    <mergeCell ref="K9:T9"/>
    <mergeCell ref="K8:T8"/>
    <mergeCell ref="K27:T27"/>
    <mergeCell ref="K12:T12"/>
    <mergeCell ref="K14:T14"/>
    <mergeCell ref="K13:T13"/>
    <mergeCell ref="K25:T25"/>
    <mergeCell ref="K26:T26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topLeftCell="B1" workbookViewId="0">
      <pane xSplit="2" ySplit="4" topLeftCell="F137" activePane="bottomRight" state="frozen"/>
      <selection activeCell="B1" sqref="B1"/>
      <selection pane="topRight" activeCell="C1" sqref="C1"/>
      <selection pane="bottomLeft" activeCell="B5" sqref="B5"/>
      <selection pane="bottomRight" activeCell="I145" sqref="I145"/>
    </sheetView>
  </sheetViews>
  <sheetFormatPr defaultRowHeight="15" x14ac:dyDescent="0.25"/>
  <cols>
    <col min="1" max="1" width="9.140625" style="29"/>
    <col min="2" max="2" width="9.140625" style="98"/>
    <col min="3" max="3" width="45.85546875" customWidth="1"/>
    <col min="4" max="4" width="18.140625" customWidth="1"/>
    <col min="5" max="5" width="36.5703125" customWidth="1"/>
    <col min="6" max="6" width="45.28515625" customWidth="1"/>
    <col min="7" max="7" width="13.140625" customWidth="1"/>
    <col min="8" max="8" width="27.5703125" style="46" customWidth="1"/>
    <col min="9" max="20" width="9.140625" style="48"/>
    <col min="21" max="21" width="12.5703125" style="48" bestFit="1" customWidth="1"/>
  </cols>
  <sheetData>
    <row r="1" spans="1:21" x14ac:dyDescent="0.25">
      <c r="A1" s="24"/>
      <c r="B1" s="24"/>
      <c r="C1" s="113" t="s">
        <v>23</v>
      </c>
      <c r="D1" s="114"/>
      <c r="E1" s="114"/>
      <c r="F1" s="115"/>
      <c r="G1" s="116"/>
      <c r="H1" s="117"/>
    </row>
    <row r="2" spans="1:21" x14ac:dyDescent="0.25">
      <c r="A2" s="25"/>
      <c r="B2" s="25"/>
      <c r="C2" s="5" t="s">
        <v>24</v>
      </c>
      <c r="D2" s="5" t="s">
        <v>27</v>
      </c>
      <c r="E2" s="5" t="s">
        <v>30</v>
      </c>
      <c r="F2" s="121" t="s">
        <v>33</v>
      </c>
      <c r="G2" s="118" t="s">
        <v>0</v>
      </c>
      <c r="H2" s="118" t="s">
        <v>170</v>
      </c>
    </row>
    <row r="3" spans="1:21" x14ac:dyDescent="0.25">
      <c r="A3" s="25"/>
      <c r="B3" s="110" t="s">
        <v>19</v>
      </c>
      <c r="C3" s="6" t="s">
        <v>25</v>
      </c>
      <c r="D3" s="6" t="s">
        <v>28</v>
      </c>
      <c r="E3" s="6" t="s">
        <v>31</v>
      </c>
      <c r="F3" s="122"/>
      <c r="G3" s="119"/>
      <c r="H3" s="119"/>
    </row>
    <row r="4" spans="1:21" x14ac:dyDescent="0.25">
      <c r="A4" s="25"/>
      <c r="B4" s="25"/>
      <c r="C4" s="7" t="s">
        <v>26</v>
      </c>
      <c r="D4" s="7" t="s">
        <v>29</v>
      </c>
      <c r="E4" s="7" t="s">
        <v>32</v>
      </c>
      <c r="F4" s="123"/>
      <c r="G4" s="120"/>
      <c r="H4" s="120"/>
      <c r="I4" s="47" t="s">
        <v>387</v>
      </c>
      <c r="J4" s="47" t="s">
        <v>388</v>
      </c>
      <c r="K4" s="47" t="s">
        <v>86</v>
      </c>
      <c r="L4" s="47" t="s">
        <v>389</v>
      </c>
      <c r="M4" s="47" t="s">
        <v>18</v>
      </c>
      <c r="N4" s="47" t="s">
        <v>390</v>
      </c>
      <c r="O4" s="47" t="s">
        <v>156</v>
      </c>
      <c r="P4" s="47" t="s">
        <v>17</v>
      </c>
      <c r="Q4" s="47" t="s">
        <v>45</v>
      </c>
      <c r="R4" s="47" t="s">
        <v>51</v>
      </c>
      <c r="S4" s="47" t="s">
        <v>96</v>
      </c>
      <c r="T4" s="47" t="s">
        <v>40</v>
      </c>
      <c r="U4" s="47" t="s">
        <v>391</v>
      </c>
    </row>
    <row r="5" spans="1:21" x14ac:dyDescent="0.25">
      <c r="A5" s="26"/>
      <c r="B5" s="112">
        <v>1</v>
      </c>
      <c r="C5" s="21" t="s">
        <v>34</v>
      </c>
      <c r="D5" s="11">
        <v>42357</v>
      </c>
      <c r="E5" s="13" t="s">
        <v>38</v>
      </c>
      <c r="F5" s="18" t="s">
        <v>567</v>
      </c>
      <c r="G5" s="124" t="s">
        <v>46</v>
      </c>
      <c r="H5" s="107"/>
      <c r="I5" s="78" t="s">
        <v>45</v>
      </c>
      <c r="Q5" s="100">
        <v>1</v>
      </c>
    </row>
    <row r="6" spans="1:21" x14ac:dyDescent="0.25">
      <c r="A6" s="27">
        <v>1</v>
      </c>
      <c r="B6" s="112"/>
      <c r="C6" s="22" t="s">
        <v>35</v>
      </c>
      <c r="D6" s="99" t="s">
        <v>67</v>
      </c>
      <c r="E6" s="9" t="s">
        <v>39</v>
      </c>
      <c r="F6" s="19" t="s">
        <v>39</v>
      </c>
      <c r="G6" s="124"/>
      <c r="H6" s="108" t="s">
        <v>414</v>
      </c>
    </row>
    <row r="7" spans="1:21" x14ac:dyDescent="0.25">
      <c r="A7" s="28"/>
      <c r="B7" s="112"/>
      <c r="C7" s="23">
        <v>1350000</v>
      </c>
      <c r="D7" s="12" t="s">
        <v>37</v>
      </c>
      <c r="E7" s="12" t="s">
        <v>40</v>
      </c>
      <c r="F7" s="20" t="s">
        <v>568</v>
      </c>
      <c r="G7" s="124"/>
      <c r="H7" s="109"/>
      <c r="J7" s="80" t="s">
        <v>392</v>
      </c>
      <c r="T7" s="101">
        <v>1</v>
      </c>
    </row>
    <row r="8" spans="1:21" x14ac:dyDescent="0.25">
      <c r="A8" s="26"/>
      <c r="B8" s="112">
        <v>2</v>
      </c>
      <c r="C8" s="21" t="s">
        <v>41</v>
      </c>
      <c r="D8" s="11">
        <v>42357</v>
      </c>
      <c r="E8" s="13" t="s">
        <v>45</v>
      </c>
      <c r="F8" s="18" t="s">
        <v>569</v>
      </c>
      <c r="G8" s="125" t="s">
        <v>17</v>
      </c>
      <c r="H8" s="107"/>
      <c r="I8" s="80" t="s">
        <v>392</v>
      </c>
      <c r="T8" s="101">
        <v>1</v>
      </c>
    </row>
    <row r="9" spans="1:21" x14ac:dyDescent="0.25">
      <c r="A9" s="27">
        <v>2</v>
      </c>
      <c r="B9" s="112"/>
      <c r="C9" s="22" t="s">
        <v>42</v>
      </c>
      <c r="D9" s="9" t="s">
        <v>43</v>
      </c>
      <c r="E9" s="9" t="s">
        <v>39</v>
      </c>
      <c r="F9" s="19" t="s">
        <v>39</v>
      </c>
      <c r="G9" s="125"/>
      <c r="H9" s="108" t="s">
        <v>415</v>
      </c>
    </row>
    <row r="10" spans="1:21" x14ac:dyDescent="0.25">
      <c r="A10" s="28"/>
      <c r="B10" s="112"/>
      <c r="C10" s="23">
        <v>456250</v>
      </c>
      <c r="D10" s="12" t="s">
        <v>44</v>
      </c>
      <c r="E10" s="12" t="s">
        <v>46</v>
      </c>
      <c r="F10" s="20" t="s">
        <v>570</v>
      </c>
      <c r="G10" s="125"/>
      <c r="H10" s="109"/>
      <c r="J10" s="66" t="s">
        <v>51</v>
      </c>
      <c r="R10" s="100">
        <v>1</v>
      </c>
    </row>
    <row r="11" spans="1:21" x14ac:dyDescent="0.25">
      <c r="A11" s="26"/>
      <c r="B11" s="112">
        <v>3</v>
      </c>
      <c r="C11" s="21" t="s">
        <v>47</v>
      </c>
      <c r="D11" s="11">
        <v>42357</v>
      </c>
      <c r="E11" s="13" t="s">
        <v>51</v>
      </c>
      <c r="F11" s="18" t="s">
        <v>571</v>
      </c>
      <c r="G11" s="125" t="s">
        <v>17</v>
      </c>
      <c r="H11" s="107"/>
      <c r="I11" s="66" t="s">
        <v>51</v>
      </c>
      <c r="R11" s="100">
        <v>1</v>
      </c>
    </row>
    <row r="12" spans="1:21" x14ac:dyDescent="0.25">
      <c r="A12" s="27">
        <v>3</v>
      </c>
      <c r="B12" s="112"/>
      <c r="C12" s="22" t="s">
        <v>48</v>
      </c>
      <c r="D12" s="9" t="s">
        <v>49</v>
      </c>
      <c r="E12" s="9" t="s">
        <v>39</v>
      </c>
      <c r="F12" s="19" t="s">
        <v>39</v>
      </c>
      <c r="G12" s="125"/>
      <c r="H12" s="108" t="s">
        <v>416</v>
      </c>
    </row>
    <row r="13" spans="1:21" x14ac:dyDescent="0.25">
      <c r="A13" s="28"/>
      <c r="B13" s="112"/>
      <c r="C13" s="23">
        <v>1350000</v>
      </c>
      <c r="D13" s="12" t="s">
        <v>50</v>
      </c>
      <c r="E13" s="12" t="s">
        <v>52</v>
      </c>
      <c r="F13" s="20" t="s">
        <v>572</v>
      </c>
      <c r="G13" s="125"/>
      <c r="H13" s="109"/>
      <c r="J13" s="48" t="s">
        <v>396</v>
      </c>
      <c r="U13" s="101">
        <v>1</v>
      </c>
    </row>
    <row r="14" spans="1:21" x14ac:dyDescent="0.25">
      <c r="A14" s="26"/>
      <c r="B14" s="112">
        <v>4</v>
      </c>
      <c r="C14" s="21" t="s">
        <v>53</v>
      </c>
      <c r="D14" s="11">
        <v>42357</v>
      </c>
      <c r="E14" s="13" t="s">
        <v>17</v>
      </c>
      <c r="F14" s="18" t="s">
        <v>573</v>
      </c>
      <c r="G14" s="126" t="s">
        <v>390</v>
      </c>
      <c r="H14" s="107"/>
      <c r="I14" s="77" t="s">
        <v>17</v>
      </c>
      <c r="P14" s="101">
        <v>1</v>
      </c>
    </row>
    <row r="15" spans="1:21" x14ac:dyDescent="0.25">
      <c r="A15" s="27">
        <v>4</v>
      </c>
      <c r="B15" s="112"/>
      <c r="C15" s="22" t="s">
        <v>54</v>
      </c>
      <c r="D15" s="9" t="s">
        <v>56</v>
      </c>
      <c r="E15" s="9" t="s">
        <v>39</v>
      </c>
      <c r="F15" s="19" t="s">
        <v>39</v>
      </c>
      <c r="G15" s="126"/>
      <c r="H15" s="108" t="s">
        <v>418</v>
      </c>
    </row>
    <row r="16" spans="1:21" x14ac:dyDescent="0.25">
      <c r="A16" s="28"/>
      <c r="B16" s="112"/>
      <c r="C16" s="30" t="s">
        <v>55</v>
      </c>
      <c r="D16" s="12" t="s">
        <v>44</v>
      </c>
      <c r="E16" s="12" t="s">
        <v>40</v>
      </c>
      <c r="F16" s="20" t="s">
        <v>574</v>
      </c>
      <c r="G16" s="126"/>
      <c r="H16" s="109"/>
      <c r="J16" s="80" t="s">
        <v>392</v>
      </c>
      <c r="T16" s="100">
        <v>1</v>
      </c>
    </row>
    <row r="17" spans="1:20" x14ac:dyDescent="0.25">
      <c r="A17" s="26"/>
      <c r="B17" s="112">
        <v>5</v>
      </c>
      <c r="C17" s="21" t="s">
        <v>57</v>
      </c>
      <c r="D17" s="11">
        <v>42357</v>
      </c>
      <c r="E17" s="13" t="s">
        <v>40</v>
      </c>
      <c r="F17" s="18" t="s">
        <v>576</v>
      </c>
      <c r="G17" s="126" t="s">
        <v>390</v>
      </c>
      <c r="H17" s="107"/>
      <c r="I17" s="80" t="s">
        <v>392</v>
      </c>
      <c r="T17" s="101">
        <v>1</v>
      </c>
    </row>
    <row r="18" spans="1:20" x14ac:dyDescent="0.25">
      <c r="A18" s="27">
        <v>5</v>
      </c>
      <c r="B18" s="112"/>
      <c r="C18" s="22" t="s">
        <v>58</v>
      </c>
      <c r="D18" s="9" t="s">
        <v>59</v>
      </c>
      <c r="E18" s="9" t="s">
        <v>39</v>
      </c>
      <c r="F18" s="19" t="s">
        <v>39</v>
      </c>
      <c r="G18" s="126"/>
      <c r="H18" s="108" t="s">
        <v>419</v>
      </c>
    </row>
    <row r="19" spans="1:20" x14ac:dyDescent="0.25">
      <c r="A19" s="28"/>
      <c r="B19" s="112"/>
      <c r="C19" s="23">
        <v>500000</v>
      </c>
      <c r="D19" s="12" t="s">
        <v>44</v>
      </c>
      <c r="E19" s="12" t="s">
        <v>46</v>
      </c>
      <c r="F19" s="20" t="s">
        <v>575</v>
      </c>
      <c r="G19" s="126"/>
      <c r="H19" s="109"/>
      <c r="J19" s="74" t="s">
        <v>46</v>
      </c>
      <c r="L19" s="100">
        <v>1</v>
      </c>
    </row>
    <row r="20" spans="1:20" x14ac:dyDescent="0.25">
      <c r="A20" s="26"/>
      <c r="B20" s="112">
        <v>6</v>
      </c>
      <c r="C20" s="21" t="s">
        <v>60</v>
      </c>
      <c r="D20" s="11">
        <v>42359</v>
      </c>
      <c r="E20" s="13" t="s">
        <v>38</v>
      </c>
      <c r="F20" s="18" t="s">
        <v>578</v>
      </c>
      <c r="G20" s="125" t="s">
        <v>17</v>
      </c>
      <c r="H20" s="107"/>
      <c r="I20" s="75" t="s">
        <v>390</v>
      </c>
      <c r="N20" s="101">
        <v>1</v>
      </c>
    </row>
    <row r="21" spans="1:20" x14ac:dyDescent="0.25">
      <c r="A21" s="27">
        <v>6</v>
      </c>
      <c r="B21" s="112"/>
      <c r="C21" s="22" t="s">
        <v>61</v>
      </c>
      <c r="D21" s="9" t="s">
        <v>62</v>
      </c>
      <c r="E21" s="9" t="s">
        <v>39</v>
      </c>
      <c r="F21" s="19" t="s">
        <v>39</v>
      </c>
      <c r="G21" s="125"/>
      <c r="H21" s="108" t="s">
        <v>417</v>
      </c>
    </row>
    <row r="22" spans="1:20" x14ac:dyDescent="0.25">
      <c r="A22" s="28"/>
      <c r="B22" s="112"/>
      <c r="C22" s="30" t="s">
        <v>55</v>
      </c>
      <c r="D22" s="12" t="s">
        <v>44</v>
      </c>
      <c r="E22" s="12" t="s">
        <v>46</v>
      </c>
      <c r="F22" s="20" t="s">
        <v>577</v>
      </c>
      <c r="G22" s="125"/>
      <c r="H22" s="109"/>
      <c r="J22" s="74" t="s">
        <v>46</v>
      </c>
      <c r="L22" s="100">
        <v>1</v>
      </c>
    </row>
    <row r="23" spans="1:20" x14ac:dyDescent="0.25">
      <c r="A23" s="26"/>
      <c r="B23" s="112">
        <v>7</v>
      </c>
      <c r="C23" s="21" t="s">
        <v>63</v>
      </c>
      <c r="D23" s="11">
        <v>42360</v>
      </c>
      <c r="E23" s="13" t="s">
        <v>45</v>
      </c>
      <c r="F23" s="18" t="s">
        <v>584</v>
      </c>
      <c r="G23" s="127" t="s">
        <v>392</v>
      </c>
      <c r="H23" s="107"/>
      <c r="I23" s="78" t="s">
        <v>45</v>
      </c>
      <c r="Q23" s="101">
        <v>1</v>
      </c>
    </row>
    <row r="24" spans="1:20" x14ac:dyDescent="0.25">
      <c r="A24" s="27">
        <v>7</v>
      </c>
      <c r="B24" s="112"/>
      <c r="C24" s="22" t="s">
        <v>64</v>
      </c>
      <c r="D24" s="9" t="s">
        <v>49</v>
      </c>
      <c r="E24" s="9" t="s">
        <v>39</v>
      </c>
      <c r="F24" s="19" t="s">
        <v>39</v>
      </c>
      <c r="G24" s="127"/>
      <c r="H24" s="108" t="s">
        <v>420</v>
      </c>
    </row>
    <row r="25" spans="1:20" x14ac:dyDescent="0.25">
      <c r="A25" s="28"/>
      <c r="B25" s="112"/>
      <c r="C25" s="23">
        <v>325000</v>
      </c>
      <c r="D25" s="12" t="s">
        <v>44</v>
      </c>
      <c r="E25" s="12" t="s">
        <v>17</v>
      </c>
      <c r="F25" s="20" t="s">
        <v>585</v>
      </c>
      <c r="G25" s="127"/>
      <c r="H25" s="109"/>
      <c r="J25" s="77" t="s">
        <v>17</v>
      </c>
      <c r="P25" s="100">
        <v>1</v>
      </c>
    </row>
    <row r="26" spans="1:20" x14ac:dyDescent="0.25">
      <c r="A26" s="26"/>
      <c r="B26" s="112">
        <v>8</v>
      </c>
      <c r="C26" s="21" t="s">
        <v>65</v>
      </c>
      <c r="D26" s="11">
        <v>42360</v>
      </c>
      <c r="E26" s="13" t="s">
        <v>38</v>
      </c>
      <c r="F26" s="18" t="s">
        <v>586</v>
      </c>
      <c r="G26" s="127" t="s">
        <v>392</v>
      </c>
      <c r="H26" s="107"/>
      <c r="I26" s="75" t="s">
        <v>390</v>
      </c>
      <c r="N26" s="101">
        <v>1</v>
      </c>
    </row>
    <row r="27" spans="1:20" x14ac:dyDescent="0.25">
      <c r="A27" s="27">
        <v>8</v>
      </c>
      <c r="B27" s="112"/>
      <c r="C27" s="22" t="s">
        <v>66</v>
      </c>
      <c r="D27" s="9" t="s">
        <v>67</v>
      </c>
      <c r="E27" s="9" t="s">
        <v>39</v>
      </c>
      <c r="F27" s="19" t="s">
        <v>39</v>
      </c>
      <c r="G27" s="127"/>
      <c r="H27" s="108" t="s">
        <v>421</v>
      </c>
    </row>
    <row r="28" spans="1:20" x14ac:dyDescent="0.25">
      <c r="A28" s="28"/>
      <c r="B28" s="112"/>
      <c r="C28" s="23">
        <v>400000</v>
      </c>
      <c r="D28" s="12" t="s">
        <v>44</v>
      </c>
      <c r="E28" s="12" t="s">
        <v>17</v>
      </c>
      <c r="F28" s="20" t="s">
        <v>587</v>
      </c>
      <c r="G28" s="127"/>
      <c r="H28" s="109"/>
      <c r="J28" s="77" t="s">
        <v>17</v>
      </c>
      <c r="P28" s="100">
        <v>1</v>
      </c>
    </row>
    <row r="29" spans="1:20" x14ac:dyDescent="0.25">
      <c r="A29" s="26"/>
      <c r="B29" s="112">
        <v>9</v>
      </c>
      <c r="C29" s="21" t="s">
        <v>68</v>
      </c>
      <c r="D29" s="11">
        <v>42361</v>
      </c>
      <c r="E29" s="13" t="s">
        <v>71</v>
      </c>
      <c r="F29" s="18" t="s">
        <v>588</v>
      </c>
      <c r="G29" s="127" t="s">
        <v>392</v>
      </c>
      <c r="H29" s="107"/>
      <c r="I29" s="78" t="s">
        <v>45</v>
      </c>
      <c r="Q29" s="100">
        <v>1</v>
      </c>
    </row>
    <row r="30" spans="1:20" x14ac:dyDescent="0.25">
      <c r="A30" s="27">
        <v>9</v>
      </c>
      <c r="B30" s="112"/>
      <c r="C30" s="22" t="s">
        <v>69</v>
      </c>
      <c r="D30" s="9" t="s">
        <v>70</v>
      </c>
      <c r="E30" s="9" t="s">
        <v>39</v>
      </c>
      <c r="F30" s="19" t="s">
        <v>39</v>
      </c>
      <c r="G30" s="127"/>
      <c r="H30" s="108" t="s">
        <v>422</v>
      </c>
    </row>
    <row r="31" spans="1:20" x14ac:dyDescent="0.25">
      <c r="A31" s="28"/>
      <c r="B31" s="112"/>
      <c r="C31" s="23">
        <v>612500</v>
      </c>
      <c r="D31" s="12" t="s">
        <v>44</v>
      </c>
      <c r="E31" s="12" t="s">
        <v>45</v>
      </c>
      <c r="F31" s="20" t="s">
        <v>589</v>
      </c>
      <c r="G31" s="127"/>
      <c r="H31" s="109"/>
      <c r="J31" s="77" t="s">
        <v>17</v>
      </c>
      <c r="P31" s="101">
        <v>1</v>
      </c>
    </row>
    <row r="32" spans="1:20" x14ac:dyDescent="0.25">
      <c r="A32" s="26"/>
      <c r="B32" s="112">
        <v>10</v>
      </c>
      <c r="C32" s="21" t="s">
        <v>72</v>
      </c>
      <c r="D32" s="11">
        <v>42361</v>
      </c>
      <c r="E32" s="13" t="s">
        <v>75</v>
      </c>
      <c r="F32" s="18" t="s">
        <v>590</v>
      </c>
      <c r="G32" s="128" t="s">
        <v>45</v>
      </c>
      <c r="H32" s="107"/>
      <c r="I32" s="77" t="s">
        <v>17</v>
      </c>
      <c r="P32" s="101">
        <v>1</v>
      </c>
    </row>
    <row r="33" spans="1:20" x14ac:dyDescent="0.25">
      <c r="A33" s="27">
        <v>10</v>
      </c>
      <c r="B33" s="112"/>
      <c r="C33" s="22" t="s">
        <v>73</v>
      </c>
      <c r="D33" s="9" t="s">
        <v>74</v>
      </c>
      <c r="E33" s="9" t="s">
        <v>39</v>
      </c>
      <c r="F33" s="19" t="s">
        <v>39</v>
      </c>
      <c r="G33" s="128"/>
      <c r="H33" s="108" t="s">
        <v>423</v>
      </c>
    </row>
    <row r="34" spans="1:20" x14ac:dyDescent="0.25">
      <c r="A34" s="28"/>
      <c r="B34" s="112"/>
      <c r="C34" s="23">
        <v>750000</v>
      </c>
      <c r="D34" s="12" t="s">
        <v>44</v>
      </c>
      <c r="E34" s="12" t="s">
        <v>40</v>
      </c>
      <c r="F34" s="20" t="s">
        <v>591</v>
      </c>
      <c r="G34" s="128"/>
      <c r="H34" s="109"/>
      <c r="J34" s="80" t="s">
        <v>392</v>
      </c>
      <c r="T34" s="100">
        <v>1</v>
      </c>
    </row>
    <row r="35" spans="1:20" x14ac:dyDescent="0.25">
      <c r="A35" s="26"/>
      <c r="B35" s="112">
        <v>11</v>
      </c>
      <c r="C35" s="21" t="s">
        <v>76</v>
      </c>
      <c r="D35" s="11">
        <v>42362</v>
      </c>
      <c r="E35" s="13" t="s">
        <v>46</v>
      </c>
      <c r="F35" s="18" t="s">
        <v>592</v>
      </c>
      <c r="G35" s="128" t="s">
        <v>45</v>
      </c>
      <c r="H35" s="107"/>
      <c r="I35" s="74" t="s">
        <v>46</v>
      </c>
      <c r="L35" s="101">
        <v>1</v>
      </c>
    </row>
    <row r="36" spans="1:20" x14ac:dyDescent="0.25">
      <c r="A36" s="27">
        <v>11</v>
      </c>
      <c r="B36" s="112"/>
      <c r="C36" s="22" t="s">
        <v>77</v>
      </c>
      <c r="D36" s="9" t="s">
        <v>36</v>
      </c>
      <c r="E36" s="9" t="s">
        <v>39</v>
      </c>
      <c r="F36" s="19" t="s">
        <v>39</v>
      </c>
      <c r="G36" s="128"/>
      <c r="H36" s="108" t="s">
        <v>424</v>
      </c>
    </row>
    <row r="37" spans="1:20" x14ac:dyDescent="0.25">
      <c r="A37" s="28"/>
      <c r="B37" s="112"/>
      <c r="C37" s="30" t="s">
        <v>55</v>
      </c>
      <c r="D37" s="12" t="s">
        <v>44</v>
      </c>
      <c r="E37" s="12" t="s">
        <v>17</v>
      </c>
      <c r="F37" s="20" t="s">
        <v>593</v>
      </c>
      <c r="G37" s="128"/>
      <c r="H37" s="109"/>
      <c r="J37" s="77" t="s">
        <v>17</v>
      </c>
      <c r="P37" s="100">
        <v>1</v>
      </c>
    </row>
    <row r="38" spans="1:20" x14ac:dyDescent="0.25">
      <c r="A38" s="26"/>
      <c r="B38" s="112">
        <v>12</v>
      </c>
      <c r="C38" s="21" t="s">
        <v>78</v>
      </c>
      <c r="D38" s="11">
        <v>42362</v>
      </c>
      <c r="E38" s="13" t="s">
        <v>38</v>
      </c>
      <c r="F38" s="18" t="s">
        <v>594</v>
      </c>
      <c r="G38" s="124" t="s">
        <v>46</v>
      </c>
      <c r="H38" s="107"/>
      <c r="I38" s="75" t="s">
        <v>390</v>
      </c>
      <c r="N38" s="101">
        <v>1</v>
      </c>
    </row>
    <row r="39" spans="1:20" x14ac:dyDescent="0.25">
      <c r="A39" s="27">
        <v>12</v>
      </c>
      <c r="B39" s="112"/>
      <c r="C39" s="22" t="s">
        <v>79</v>
      </c>
      <c r="D39" s="9" t="s">
        <v>74</v>
      </c>
      <c r="E39" s="9" t="s">
        <v>39</v>
      </c>
      <c r="F39" s="19" t="s">
        <v>39</v>
      </c>
      <c r="G39" s="124"/>
      <c r="H39" s="108" t="s">
        <v>426</v>
      </c>
    </row>
    <row r="40" spans="1:20" x14ac:dyDescent="0.25">
      <c r="A40" s="28"/>
      <c r="B40" s="112"/>
      <c r="C40" s="23">
        <v>650000</v>
      </c>
      <c r="D40" s="12" t="s">
        <v>44</v>
      </c>
      <c r="E40" s="12" t="s">
        <v>52</v>
      </c>
      <c r="F40" s="20" t="s">
        <v>595</v>
      </c>
      <c r="G40" s="124"/>
      <c r="H40" s="109"/>
      <c r="J40" s="78" t="s">
        <v>45</v>
      </c>
      <c r="Q40" s="100">
        <v>1</v>
      </c>
    </row>
    <row r="41" spans="1:20" x14ac:dyDescent="0.25">
      <c r="A41" s="26"/>
      <c r="B41" s="112">
        <v>13</v>
      </c>
      <c r="C41" s="21" t="s">
        <v>80</v>
      </c>
      <c r="D41" s="11">
        <v>42364</v>
      </c>
      <c r="E41" s="13" t="s">
        <v>38</v>
      </c>
      <c r="F41" s="18" t="s">
        <v>596</v>
      </c>
      <c r="G41" s="128" t="s">
        <v>45</v>
      </c>
      <c r="H41" s="107"/>
      <c r="I41" s="75" t="s">
        <v>390</v>
      </c>
      <c r="N41" s="101">
        <v>1</v>
      </c>
    </row>
    <row r="42" spans="1:20" x14ac:dyDescent="0.25">
      <c r="A42" s="27">
        <v>13</v>
      </c>
      <c r="B42" s="112"/>
      <c r="C42" s="22" t="s">
        <v>81</v>
      </c>
      <c r="D42" s="9" t="s">
        <v>82</v>
      </c>
      <c r="E42" s="9" t="s">
        <v>39</v>
      </c>
      <c r="F42" s="19" t="s">
        <v>39</v>
      </c>
      <c r="G42" s="128"/>
      <c r="H42" s="108" t="s">
        <v>425</v>
      </c>
    </row>
    <row r="43" spans="1:20" x14ac:dyDescent="0.25">
      <c r="A43" s="28"/>
      <c r="B43" s="112"/>
      <c r="C43" s="23">
        <v>537500</v>
      </c>
      <c r="D43" s="12" t="s">
        <v>44</v>
      </c>
      <c r="E43" s="12" t="s">
        <v>46</v>
      </c>
      <c r="F43" s="20" t="s">
        <v>597</v>
      </c>
      <c r="G43" s="128"/>
      <c r="H43" s="109"/>
      <c r="J43" s="74" t="s">
        <v>46</v>
      </c>
      <c r="L43" s="100">
        <v>1</v>
      </c>
    </row>
    <row r="44" spans="1:20" ht="45.6" customHeight="1" x14ac:dyDescent="0.25">
      <c r="A44" s="26"/>
      <c r="B44" s="112">
        <v>14</v>
      </c>
      <c r="C44" s="21" t="s">
        <v>83</v>
      </c>
      <c r="D44" s="11">
        <v>42364</v>
      </c>
      <c r="E44" s="13" t="s">
        <v>86</v>
      </c>
      <c r="F44" s="18" t="s">
        <v>598</v>
      </c>
      <c r="G44" s="129" t="s">
        <v>18</v>
      </c>
      <c r="H44" s="134" t="s">
        <v>609</v>
      </c>
      <c r="I44" s="73" t="s">
        <v>86</v>
      </c>
      <c r="K44" s="101">
        <v>1</v>
      </c>
    </row>
    <row r="45" spans="1:20" ht="45.6" customHeight="1" x14ac:dyDescent="0.25">
      <c r="A45" s="27">
        <v>14</v>
      </c>
      <c r="B45" s="112"/>
      <c r="C45" s="22" t="s">
        <v>84</v>
      </c>
      <c r="D45" s="9" t="s">
        <v>43</v>
      </c>
      <c r="E45" s="9" t="s">
        <v>39</v>
      </c>
      <c r="F45" s="19" t="s">
        <v>39</v>
      </c>
      <c r="G45" s="129"/>
      <c r="H45" s="135"/>
    </row>
    <row r="46" spans="1:20" ht="45.6" customHeight="1" x14ac:dyDescent="0.25">
      <c r="A46" s="28"/>
      <c r="B46" s="112"/>
      <c r="C46" s="23">
        <v>2150000</v>
      </c>
      <c r="D46" s="12" t="s">
        <v>85</v>
      </c>
      <c r="E46" s="12" t="s">
        <v>87</v>
      </c>
      <c r="F46" s="20" t="s">
        <v>599</v>
      </c>
      <c r="G46" s="129"/>
      <c r="H46" s="136"/>
      <c r="J46" s="66" t="s">
        <v>51</v>
      </c>
      <c r="R46" s="100">
        <v>1</v>
      </c>
    </row>
    <row r="47" spans="1:20" x14ac:dyDescent="0.25">
      <c r="A47" s="26"/>
      <c r="B47" s="112">
        <v>15</v>
      </c>
      <c r="C47" s="21" t="s">
        <v>88</v>
      </c>
      <c r="D47" s="11">
        <v>42364</v>
      </c>
      <c r="E47" s="13" t="s">
        <v>46</v>
      </c>
      <c r="F47" s="18" t="s">
        <v>600</v>
      </c>
      <c r="G47" s="126" t="s">
        <v>390</v>
      </c>
      <c r="H47" s="107"/>
      <c r="I47" s="74" t="s">
        <v>46</v>
      </c>
      <c r="L47" s="101">
        <v>1</v>
      </c>
    </row>
    <row r="48" spans="1:20" x14ac:dyDescent="0.25">
      <c r="A48" s="27">
        <v>15</v>
      </c>
      <c r="B48" s="112"/>
      <c r="C48" s="22" t="s">
        <v>89</v>
      </c>
      <c r="D48" s="9" t="s">
        <v>90</v>
      </c>
      <c r="E48" s="9" t="s">
        <v>39</v>
      </c>
      <c r="F48" s="19" t="s">
        <v>39</v>
      </c>
      <c r="G48" s="126"/>
      <c r="H48" s="108" t="s">
        <v>427</v>
      </c>
    </row>
    <row r="49" spans="1:18" x14ac:dyDescent="0.25">
      <c r="A49" s="28"/>
      <c r="B49" s="112"/>
      <c r="C49" s="23">
        <v>1100000</v>
      </c>
      <c r="D49" s="12" t="s">
        <v>44</v>
      </c>
      <c r="E49" s="12" t="s">
        <v>87</v>
      </c>
      <c r="F49" s="20" t="s">
        <v>601</v>
      </c>
      <c r="G49" s="126"/>
      <c r="H49" s="109"/>
      <c r="J49" s="66" t="s">
        <v>51</v>
      </c>
      <c r="R49" s="100">
        <v>1</v>
      </c>
    </row>
    <row r="50" spans="1:18" x14ac:dyDescent="0.25">
      <c r="A50" s="26"/>
      <c r="B50" s="112">
        <v>16</v>
      </c>
      <c r="C50" s="21" t="s">
        <v>91</v>
      </c>
      <c r="D50" s="11">
        <v>42364</v>
      </c>
      <c r="E50" s="13" t="s">
        <v>86</v>
      </c>
      <c r="F50" s="18" t="s">
        <v>604</v>
      </c>
      <c r="G50" s="130" t="s">
        <v>51</v>
      </c>
      <c r="H50" s="107"/>
      <c r="I50" s="73" t="s">
        <v>86</v>
      </c>
      <c r="K50" s="100">
        <v>1</v>
      </c>
    </row>
    <row r="51" spans="1:18" x14ac:dyDescent="0.25">
      <c r="A51" s="27">
        <v>16</v>
      </c>
      <c r="B51" s="112"/>
      <c r="C51" s="22" t="s">
        <v>92</v>
      </c>
      <c r="D51" s="9" t="s">
        <v>49</v>
      </c>
      <c r="E51" s="9" t="s">
        <v>39</v>
      </c>
      <c r="F51" s="19" t="s">
        <v>39</v>
      </c>
      <c r="G51" s="130"/>
      <c r="H51" s="108" t="s">
        <v>428</v>
      </c>
    </row>
    <row r="52" spans="1:18" x14ac:dyDescent="0.25">
      <c r="A52" s="28"/>
      <c r="B52" s="112"/>
      <c r="C52" s="23">
        <v>2000000</v>
      </c>
      <c r="D52" s="12" t="s">
        <v>50</v>
      </c>
      <c r="E52" s="12" t="s">
        <v>87</v>
      </c>
      <c r="F52" s="20" t="s">
        <v>605</v>
      </c>
      <c r="G52" s="130"/>
      <c r="H52" s="109"/>
      <c r="J52" s="56" t="s">
        <v>18</v>
      </c>
      <c r="M52" s="101">
        <v>1</v>
      </c>
    </row>
    <row r="53" spans="1:18" x14ac:dyDescent="0.25">
      <c r="A53" s="26"/>
      <c r="B53" s="112">
        <v>17</v>
      </c>
      <c r="C53" s="21" t="s">
        <v>93</v>
      </c>
      <c r="D53" s="11">
        <v>42364</v>
      </c>
      <c r="E53" s="13" t="s">
        <v>96</v>
      </c>
      <c r="F53" s="18" t="s">
        <v>602</v>
      </c>
      <c r="G53" s="131" t="s">
        <v>156</v>
      </c>
      <c r="H53" s="107"/>
      <c r="I53" s="75" t="s">
        <v>390</v>
      </c>
      <c r="N53" s="101">
        <v>1</v>
      </c>
    </row>
    <row r="54" spans="1:18" x14ac:dyDescent="0.25">
      <c r="A54" s="27">
        <v>17</v>
      </c>
      <c r="B54" s="112"/>
      <c r="C54" s="22" t="s">
        <v>94</v>
      </c>
      <c r="D54" s="9" t="s">
        <v>95</v>
      </c>
      <c r="E54" s="9" t="s">
        <v>39</v>
      </c>
      <c r="F54" s="19" t="s">
        <v>39</v>
      </c>
      <c r="G54" s="131"/>
      <c r="H54" s="108" t="s">
        <v>429</v>
      </c>
    </row>
    <row r="55" spans="1:18" x14ac:dyDescent="0.25">
      <c r="A55" s="28"/>
      <c r="B55" s="112"/>
      <c r="C55" s="23">
        <v>1200000</v>
      </c>
      <c r="D55" s="12" t="s">
        <v>44</v>
      </c>
      <c r="E55" s="12" t="s">
        <v>86</v>
      </c>
      <c r="F55" s="20" t="s">
        <v>603</v>
      </c>
      <c r="G55" s="131"/>
      <c r="H55" s="109"/>
      <c r="J55" s="73" t="s">
        <v>86</v>
      </c>
      <c r="K55" s="100">
        <v>1</v>
      </c>
    </row>
    <row r="56" spans="1:18" x14ac:dyDescent="0.25">
      <c r="A56" s="26"/>
      <c r="B56" s="112">
        <v>18</v>
      </c>
      <c r="C56" s="21" t="s">
        <v>97</v>
      </c>
      <c r="D56" s="11">
        <v>42364</v>
      </c>
      <c r="E56" s="13" t="s">
        <v>100</v>
      </c>
      <c r="F56" s="18" t="s">
        <v>606</v>
      </c>
      <c r="G56" s="132" t="s">
        <v>86</v>
      </c>
      <c r="H56" s="107"/>
      <c r="I56" s="66" t="s">
        <v>51</v>
      </c>
      <c r="R56" s="101">
        <v>1</v>
      </c>
    </row>
    <row r="57" spans="1:18" x14ac:dyDescent="0.25">
      <c r="A57" s="27">
        <v>18</v>
      </c>
      <c r="B57" s="112"/>
      <c r="C57" s="22" t="s">
        <v>98</v>
      </c>
      <c r="D57" s="9" t="s">
        <v>99</v>
      </c>
      <c r="E57" s="9" t="s">
        <v>39</v>
      </c>
      <c r="F57" s="19" t="s">
        <v>39</v>
      </c>
      <c r="G57" s="132"/>
      <c r="H57" s="108" t="s">
        <v>430</v>
      </c>
    </row>
    <row r="58" spans="1:18" x14ac:dyDescent="0.25">
      <c r="A58" s="28"/>
      <c r="B58" s="112"/>
      <c r="C58" s="23">
        <v>2212500</v>
      </c>
      <c r="D58" s="12" t="s">
        <v>44</v>
      </c>
      <c r="E58" s="12" t="s">
        <v>87</v>
      </c>
      <c r="F58" s="20" t="s">
        <v>607</v>
      </c>
      <c r="G58" s="132"/>
      <c r="H58" s="109"/>
      <c r="J58" s="56" t="s">
        <v>18</v>
      </c>
      <c r="M58" s="100">
        <v>1</v>
      </c>
    </row>
    <row r="59" spans="1:18" x14ac:dyDescent="0.25">
      <c r="A59" s="26"/>
      <c r="B59" s="112">
        <v>19</v>
      </c>
      <c r="C59" s="21" t="s">
        <v>101</v>
      </c>
      <c r="D59" s="11">
        <v>42366</v>
      </c>
      <c r="E59" s="13" t="s">
        <v>86</v>
      </c>
      <c r="F59" s="18" t="s">
        <v>613</v>
      </c>
      <c r="G59" s="124" t="s">
        <v>46</v>
      </c>
      <c r="H59" s="107"/>
      <c r="I59" s="73" t="s">
        <v>86</v>
      </c>
      <c r="K59" s="101">
        <v>1</v>
      </c>
    </row>
    <row r="60" spans="1:18" x14ac:dyDescent="0.25">
      <c r="A60" s="27">
        <v>19</v>
      </c>
      <c r="B60" s="112"/>
      <c r="C60" s="22" t="s">
        <v>102</v>
      </c>
      <c r="D60" s="9" t="s">
        <v>62</v>
      </c>
      <c r="E60" s="9" t="s">
        <v>39</v>
      </c>
      <c r="F60" s="19" t="s">
        <v>39</v>
      </c>
      <c r="G60" s="124"/>
      <c r="H60" s="108" t="s">
        <v>431</v>
      </c>
    </row>
    <row r="61" spans="1:18" x14ac:dyDescent="0.25">
      <c r="A61" s="28"/>
      <c r="B61" s="112"/>
      <c r="C61" s="23">
        <v>1000000</v>
      </c>
      <c r="D61" s="12" t="s">
        <v>44</v>
      </c>
      <c r="E61" s="12" t="s">
        <v>38</v>
      </c>
      <c r="F61" s="20" t="s">
        <v>614</v>
      </c>
      <c r="G61" s="124"/>
      <c r="H61" s="109"/>
      <c r="J61" s="75" t="s">
        <v>390</v>
      </c>
      <c r="N61" s="100">
        <v>1</v>
      </c>
    </row>
    <row r="62" spans="1:18" x14ac:dyDescent="0.25">
      <c r="A62" s="26"/>
      <c r="B62" s="112">
        <v>20</v>
      </c>
      <c r="C62" s="21" t="s">
        <v>103</v>
      </c>
      <c r="D62" s="11">
        <v>42366</v>
      </c>
      <c r="E62" s="13" t="s">
        <v>87</v>
      </c>
      <c r="F62" s="18" t="s">
        <v>615</v>
      </c>
      <c r="G62" s="131" t="s">
        <v>156</v>
      </c>
      <c r="H62" s="107"/>
      <c r="I62" s="56" t="s">
        <v>18</v>
      </c>
      <c r="M62" s="100">
        <v>1</v>
      </c>
    </row>
    <row r="63" spans="1:18" x14ac:dyDescent="0.25">
      <c r="A63" s="27">
        <v>20</v>
      </c>
      <c r="B63" s="112"/>
      <c r="C63" s="22" t="s">
        <v>104</v>
      </c>
      <c r="D63" s="9" t="s">
        <v>105</v>
      </c>
      <c r="E63" s="9" t="s">
        <v>39</v>
      </c>
      <c r="F63" s="19" t="s">
        <v>39</v>
      </c>
      <c r="G63" s="131"/>
      <c r="H63" s="108" t="s">
        <v>432</v>
      </c>
    </row>
    <row r="64" spans="1:18" x14ac:dyDescent="0.25">
      <c r="A64" s="28"/>
      <c r="B64" s="112"/>
      <c r="C64" s="23">
        <v>1200000</v>
      </c>
      <c r="D64" s="12" t="s">
        <v>106</v>
      </c>
      <c r="E64" s="12" t="s">
        <v>86</v>
      </c>
      <c r="F64" s="20" t="s">
        <v>616</v>
      </c>
      <c r="G64" s="131"/>
      <c r="H64" s="109"/>
      <c r="J64" s="77" t="s">
        <v>17</v>
      </c>
      <c r="P64" s="101">
        <v>1</v>
      </c>
    </row>
    <row r="65" spans="1:19" x14ac:dyDescent="0.25">
      <c r="A65" s="26"/>
      <c r="B65" s="112">
        <v>21</v>
      </c>
      <c r="C65" s="21" t="s">
        <v>107</v>
      </c>
      <c r="D65" s="11">
        <v>42367</v>
      </c>
      <c r="E65" s="13" t="s">
        <v>45</v>
      </c>
      <c r="F65" s="18" t="s">
        <v>627</v>
      </c>
      <c r="G65" s="126" t="s">
        <v>390</v>
      </c>
      <c r="H65" s="107"/>
      <c r="I65" s="78" t="s">
        <v>45</v>
      </c>
      <c r="Q65" s="101">
        <v>1</v>
      </c>
    </row>
    <row r="66" spans="1:19" x14ac:dyDescent="0.25">
      <c r="A66" s="27">
        <v>21</v>
      </c>
      <c r="B66" s="112"/>
      <c r="C66" s="22" t="s">
        <v>108</v>
      </c>
      <c r="D66" s="9" t="s">
        <v>109</v>
      </c>
      <c r="E66" s="9" t="s">
        <v>39</v>
      </c>
      <c r="F66" s="19" t="s">
        <v>39</v>
      </c>
      <c r="G66" s="126"/>
      <c r="H66" s="108" t="s">
        <v>433</v>
      </c>
    </row>
    <row r="67" spans="1:19" x14ac:dyDescent="0.25">
      <c r="A67" s="28"/>
      <c r="B67" s="112"/>
      <c r="C67" s="30" t="s">
        <v>55</v>
      </c>
      <c r="D67" s="12" t="s">
        <v>110</v>
      </c>
      <c r="E67" s="12" t="s">
        <v>46</v>
      </c>
      <c r="F67" s="20" t="s">
        <v>628</v>
      </c>
      <c r="G67" s="126"/>
      <c r="H67" s="109"/>
      <c r="J67" s="78" t="s">
        <v>45</v>
      </c>
      <c r="Q67" s="100">
        <v>1</v>
      </c>
    </row>
    <row r="68" spans="1:19" x14ac:dyDescent="0.25">
      <c r="A68" s="26"/>
      <c r="B68" s="112">
        <v>22</v>
      </c>
      <c r="C68" s="21" t="s">
        <v>111</v>
      </c>
      <c r="D68" s="11">
        <v>42367</v>
      </c>
      <c r="E68" s="13" t="s">
        <v>45</v>
      </c>
      <c r="F68" s="18" t="s">
        <v>617</v>
      </c>
      <c r="G68" s="133" t="s">
        <v>96</v>
      </c>
      <c r="H68" s="107"/>
      <c r="I68" s="78" t="s">
        <v>45</v>
      </c>
      <c r="Q68" s="101">
        <v>1</v>
      </c>
    </row>
    <row r="69" spans="1:19" x14ac:dyDescent="0.25">
      <c r="A69" s="27">
        <v>22</v>
      </c>
      <c r="B69" s="112"/>
      <c r="C69" s="22" t="s">
        <v>112</v>
      </c>
      <c r="D69" s="9" t="s">
        <v>43</v>
      </c>
      <c r="E69" s="9" t="s">
        <v>39</v>
      </c>
      <c r="F69" s="19" t="s">
        <v>39</v>
      </c>
      <c r="G69" s="133"/>
      <c r="H69" s="108" t="s">
        <v>434</v>
      </c>
    </row>
    <row r="70" spans="1:19" x14ac:dyDescent="0.25">
      <c r="A70" s="28"/>
      <c r="B70" s="112"/>
      <c r="C70" s="23">
        <v>675000</v>
      </c>
      <c r="D70" s="12" t="s">
        <v>44</v>
      </c>
      <c r="E70" s="12" t="s">
        <v>87</v>
      </c>
      <c r="F70" s="20" t="s">
        <v>618</v>
      </c>
      <c r="G70" s="133"/>
      <c r="H70" s="109"/>
      <c r="J70" s="66" t="s">
        <v>51</v>
      </c>
      <c r="R70" s="100">
        <v>1</v>
      </c>
    </row>
    <row r="71" spans="1:19" ht="45.6" customHeight="1" x14ac:dyDescent="0.25">
      <c r="A71" s="26"/>
      <c r="B71" s="112">
        <v>23</v>
      </c>
      <c r="C71" s="21" t="s">
        <v>113</v>
      </c>
      <c r="D71" s="11">
        <v>42367</v>
      </c>
      <c r="E71" s="13" t="s">
        <v>114</v>
      </c>
      <c r="F71" s="18" t="s">
        <v>619</v>
      </c>
      <c r="G71" s="129" t="s">
        <v>18</v>
      </c>
      <c r="H71" s="134" t="s">
        <v>610</v>
      </c>
      <c r="I71" s="73" t="s">
        <v>86</v>
      </c>
      <c r="K71" s="101">
        <v>1</v>
      </c>
    </row>
    <row r="72" spans="1:19" ht="45.6" customHeight="1" x14ac:dyDescent="0.25">
      <c r="A72" s="27">
        <v>23</v>
      </c>
      <c r="B72" s="112"/>
      <c r="C72" s="22" t="s">
        <v>35</v>
      </c>
      <c r="D72" s="9" t="s">
        <v>56</v>
      </c>
      <c r="E72" s="9" t="s">
        <v>39</v>
      </c>
      <c r="F72" s="19" t="s">
        <v>39</v>
      </c>
      <c r="G72" s="129"/>
      <c r="H72" s="135"/>
    </row>
    <row r="73" spans="1:19" ht="45.6" customHeight="1" x14ac:dyDescent="0.25">
      <c r="A73" s="28"/>
      <c r="B73" s="112"/>
      <c r="C73" s="23">
        <v>2275000</v>
      </c>
      <c r="D73" s="12" t="s">
        <v>44</v>
      </c>
      <c r="E73" s="12" t="s">
        <v>115</v>
      </c>
      <c r="F73" s="20" t="s">
        <v>620</v>
      </c>
      <c r="G73" s="129"/>
      <c r="H73" s="136"/>
      <c r="J73" s="76" t="s">
        <v>156</v>
      </c>
      <c r="O73" s="100">
        <v>1</v>
      </c>
    </row>
    <row r="74" spans="1:19" x14ac:dyDescent="0.25">
      <c r="A74" s="26"/>
      <c r="B74" s="112">
        <v>24</v>
      </c>
      <c r="C74" s="21" t="s">
        <v>116</v>
      </c>
      <c r="D74" s="11">
        <v>42367</v>
      </c>
      <c r="E74" s="13" t="s">
        <v>118</v>
      </c>
      <c r="F74" s="18" t="s">
        <v>621</v>
      </c>
      <c r="G74" s="130" t="s">
        <v>51</v>
      </c>
      <c r="H74" s="107"/>
      <c r="I74" s="79" t="s">
        <v>96</v>
      </c>
      <c r="S74" s="100">
        <v>1</v>
      </c>
    </row>
    <row r="75" spans="1:19" x14ac:dyDescent="0.25">
      <c r="A75" s="27">
        <v>24</v>
      </c>
      <c r="B75" s="112"/>
      <c r="C75" s="22" t="s">
        <v>117</v>
      </c>
      <c r="D75" s="9" t="s">
        <v>59</v>
      </c>
      <c r="E75" s="9" t="s">
        <v>39</v>
      </c>
      <c r="F75" s="19" t="s">
        <v>39</v>
      </c>
      <c r="G75" s="130"/>
      <c r="H75" s="108" t="s">
        <v>435</v>
      </c>
    </row>
    <row r="76" spans="1:19" x14ac:dyDescent="0.25">
      <c r="A76" s="28"/>
      <c r="B76" s="112"/>
      <c r="C76" s="23">
        <v>3000000</v>
      </c>
      <c r="D76" s="12" t="s">
        <v>44</v>
      </c>
      <c r="E76" s="12" t="s">
        <v>119</v>
      </c>
      <c r="F76" s="20" t="s">
        <v>622</v>
      </c>
      <c r="G76" s="130"/>
      <c r="H76" s="109"/>
      <c r="J76" s="76" t="s">
        <v>156</v>
      </c>
      <c r="O76" s="101">
        <v>1</v>
      </c>
    </row>
    <row r="77" spans="1:19" x14ac:dyDescent="0.25">
      <c r="A77" s="26"/>
      <c r="B77" s="112">
        <v>25</v>
      </c>
      <c r="C77" s="21" t="s">
        <v>120</v>
      </c>
      <c r="D77" s="11">
        <v>42368</v>
      </c>
      <c r="E77" s="13" t="s">
        <v>123</v>
      </c>
      <c r="F77" s="18" t="s">
        <v>623</v>
      </c>
      <c r="G77" s="132" t="s">
        <v>86</v>
      </c>
      <c r="H77" s="107"/>
      <c r="I77" s="79" t="s">
        <v>96</v>
      </c>
      <c r="S77" s="100">
        <v>1</v>
      </c>
    </row>
    <row r="78" spans="1:19" x14ac:dyDescent="0.25">
      <c r="A78" s="27">
        <v>25</v>
      </c>
      <c r="B78" s="112"/>
      <c r="C78" s="22" t="s">
        <v>121</v>
      </c>
      <c r="D78" s="9" t="s">
        <v>36</v>
      </c>
      <c r="E78" s="9" t="s">
        <v>39</v>
      </c>
      <c r="F78" s="19" t="s">
        <v>39</v>
      </c>
      <c r="G78" s="132"/>
      <c r="H78" s="108" t="s">
        <v>436</v>
      </c>
    </row>
    <row r="79" spans="1:19" x14ac:dyDescent="0.25">
      <c r="A79" s="28"/>
      <c r="B79" s="112"/>
      <c r="C79" s="30" t="s">
        <v>122</v>
      </c>
      <c r="D79" s="12" t="s">
        <v>44</v>
      </c>
      <c r="E79" s="12" t="s">
        <v>124</v>
      </c>
      <c r="F79" s="20" t="s">
        <v>624</v>
      </c>
      <c r="G79" s="132"/>
      <c r="H79" s="109"/>
      <c r="J79" s="75" t="s">
        <v>390</v>
      </c>
      <c r="N79" s="101">
        <v>1</v>
      </c>
    </row>
    <row r="80" spans="1:19" x14ac:dyDescent="0.25">
      <c r="A80" s="26"/>
      <c r="B80" s="112">
        <v>26</v>
      </c>
      <c r="C80" s="21" t="s">
        <v>125</v>
      </c>
      <c r="D80" s="11">
        <v>42368</v>
      </c>
      <c r="E80" s="13" t="s">
        <v>86</v>
      </c>
      <c r="F80" s="18" t="s">
        <v>625</v>
      </c>
      <c r="G80" s="130" t="s">
        <v>51</v>
      </c>
      <c r="H80" s="107"/>
      <c r="I80" s="73" t="s">
        <v>86</v>
      </c>
      <c r="K80" s="101">
        <v>1</v>
      </c>
    </row>
    <row r="81" spans="1:19" x14ac:dyDescent="0.25">
      <c r="A81" s="27">
        <v>26</v>
      </c>
      <c r="B81" s="112"/>
      <c r="C81" s="22" t="s">
        <v>126</v>
      </c>
      <c r="D81" s="9" t="s">
        <v>49</v>
      </c>
      <c r="E81" s="9" t="s">
        <v>39</v>
      </c>
      <c r="F81" s="19" t="s">
        <v>39</v>
      </c>
      <c r="G81" s="130"/>
      <c r="H81" s="108" t="s">
        <v>437</v>
      </c>
    </row>
    <row r="82" spans="1:19" x14ac:dyDescent="0.25">
      <c r="A82" s="28"/>
      <c r="B82" s="112"/>
      <c r="C82" s="23">
        <v>1700000</v>
      </c>
      <c r="D82" s="12" t="s">
        <v>44</v>
      </c>
      <c r="E82" s="12" t="s">
        <v>96</v>
      </c>
      <c r="F82" s="20" t="s">
        <v>626</v>
      </c>
      <c r="G82" s="130"/>
      <c r="H82" s="109"/>
      <c r="J82" s="79" t="s">
        <v>96</v>
      </c>
      <c r="S82" s="100">
        <v>1</v>
      </c>
    </row>
    <row r="83" spans="1:19" x14ac:dyDescent="0.25">
      <c r="A83" s="26"/>
      <c r="B83" s="112">
        <v>27</v>
      </c>
      <c r="C83" s="21" t="s">
        <v>127</v>
      </c>
      <c r="D83" s="11">
        <v>42368</v>
      </c>
      <c r="E83" s="13" t="s">
        <v>129</v>
      </c>
      <c r="F83" s="18" t="s">
        <v>629</v>
      </c>
      <c r="G83" s="131" t="s">
        <v>156</v>
      </c>
      <c r="H83" s="107"/>
      <c r="I83" s="73" t="s">
        <v>86</v>
      </c>
      <c r="K83" s="100">
        <v>1</v>
      </c>
    </row>
    <row r="84" spans="1:19" x14ac:dyDescent="0.25">
      <c r="A84" s="27">
        <v>27</v>
      </c>
      <c r="B84" s="112"/>
      <c r="C84" s="22" t="s">
        <v>128</v>
      </c>
      <c r="D84" s="9" t="s">
        <v>67</v>
      </c>
      <c r="E84" s="9" t="s">
        <v>39</v>
      </c>
      <c r="F84" s="19" t="s">
        <v>39</v>
      </c>
      <c r="G84" s="131"/>
      <c r="H84" s="108" t="s">
        <v>438</v>
      </c>
    </row>
    <row r="85" spans="1:19" x14ac:dyDescent="0.25">
      <c r="A85" s="28"/>
      <c r="B85" s="112"/>
      <c r="C85" s="23">
        <v>2750000</v>
      </c>
      <c r="D85" s="12" t="s">
        <v>44</v>
      </c>
      <c r="E85" s="12" t="s">
        <v>96</v>
      </c>
      <c r="F85" s="20" t="s">
        <v>630</v>
      </c>
      <c r="G85" s="131"/>
      <c r="H85" s="109"/>
      <c r="J85" s="79" t="s">
        <v>96</v>
      </c>
      <c r="S85" s="101">
        <v>1</v>
      </c>
    </row>
    <row r="86" spans="1:19" x14ac:dyDescent="0.25">
      <c r="A86" s="26"/>
      <c r="B86" s="112">
        <v>28</v>
      </c>
      <c r="C86" s="21" t="s">
        <v>130</v>
      </c>
      <c r="D86" s="11">
        <v>42368</v>
      </c>
      <c r="E86" s="13" t="s">
        <v>51</v>
      </c>
      <c r="F86" s="18" t="s">
        <v>631</v>
      </c>
      <c r="G86" s="133" t="s">
        <v>96</v>
      </c>
      <c r="H86" s="107"/>
      <c r="I86" s="66" t="s">
        <v>51</v>
      </c>
      <c r="R86" s="101">
        <v>1</v>
      </c>
    </row>
    <row r="87" spans="1:19" x14ac:dyDescent="0.25">
      <c r="A87" s="27">
        <v>28</v>
      </c>
      <c r="B87" s="112"/>
      <c r="C87" s="22" t="s">
        <v>69</v>
      </c>
      <c r="D87" s="9" t="s">
        <v>131</v>
      </c>
      <c r="E87" s="9" t="s">
        <v>39</v>
      </c>
      <c r="F87" s="19" t="s">
        <v>39</v>
      </c>
      <c r="G87" s="133"/>
      <c r="H87" s="108" t="s">
        <v>439</v>
      </c>
    </row>
    <row r="88" spans="1:19" x14ac:dyDescent="0.25">
      <c r="A88" s="28"/>
      <c r="B88" s="112"/>
      <c r="C88" s="23">
        <v>2825000</v>
      </c>
      <c r="D88" s="12" t="s">
        <v>44</v>
      </c>
      <c r="E88" s="12" t="s">
        <v>87</v>
      </c>
      <c r="F88" s="20" t="s">
        <v>632</v>
      </c>
      <c r="G88" s="133"/>
      <c r="H88" s="109"/>
      <c r="J88" s="56" t="s">
        <v>18</v>
      </c>
      <c r="M88" s="100">
        <v>1</v>
      </c>
    </row>
    <row r="89" spans="1:19" x14ac:dyDescent="0.25">
      <c r="A89" s="26"/>
      <c r="B89" s="112">
        <v>29</v>
      </c>
      <c r="C89" s="21" t="s">
        <v>132</v>
      </c>
      <c r="D89" s="11">
        <v>42369</v>
      </c>
      <c r="E89" s="13" t="s">
        <v>135</v>
      </c>
      <c r="F89" s="18" t="s">
        <v>633</v>
      </c>
      <c r="G89" s="133" t="s">
        <v>96</v>
      </c>
      <c r="H89" s="107"/>
      <c r="I89" s="73" t="s">
        <v>86</v>
      </c>
      <c r="K89" s="101">
        <v>1</v>
      </c>
    </row>
    <row r="90" spans="1:19" x14ac:dyDescent="0.25">
      <c r="A90" s="27">
        <v>29</v>
      </c>
      <c r="B90" s="112"/>
      <c r="C90" s="22" t="s">
        <v>133</v>
      </c>
      <c r="D90" s="9" t="s">
        <v>36</v>
      </c>
      <c r="E90" s="9" t="s">
        <v>39</v>
      </c>
      <c r="F90" s="19" t="s">
        <v>39</v>
      </c>
      <c r="G90" s="133"/>
      <c r="H90" s="108" t="s">
        <v>440</v>
      </c>
    </row>
    <row r="91" spans="1:19" x14ac:dyDescent="0.25">
      <c r="A91" s="28"/>
      <c r="B91" s="112"/>
      <c r="C91" s="30" t="s">
        <v>134</v>
      </c>
      <c r="D91" s="12" t="s">
        <v>44</v>
      </c>
      <c r="E91" s="12" t="s">
        <v>136</v>
      </c>
      <c r="F91" s="20" t="s">
        <v>634</v>
      </c>
      <c r="G91" s="133"/>
      <c r="H91" s="109"/>
      <c r="J91" s="75" t="s">
        <v>390</v>
      </c>
      <c r="N91" s="100">
        <v>1</v>
      </c>
    </row>
    <row r="92" spans="1:19" x14ac:dyDescent="0.25">
      <c r="A92" s="37"/>
      <c r="B92" s="112">
        <v>30</v>
      </c>
      <c r="C92" s="34" t="s">
        <v>137</v>
      </c>
      <c r="D92" s="16">
        <v>42369</v>
      </c>
      <c r="E92" s="17" t="s">
        <v>140</v>
      </c>
      <c r="F92" s="31" t="s">
        <v>635</v>
      </c>
      <c r="G92" s="131" t="s">
        <v>156</v>
      </c>
      <c r="H92" s="107"/>
      <c r="I92" s="79" t="s">
        <v>96</v>
      </c>
      <c r="S92" s="100">
        <v>1</v>
      </c>
    </row>
    <row r="93" spans="1:19" x14ac:dyDescent="0.25">
      <c r="A93" s="38">
        <v>30</v>
      </c>
      <c r="B93" s="112"/>
      <c r="C93" s="35" t="s">
        <v>138</v>
      </c>
      <c r="D93" s="14" t="s">
        <v>139</v>
      </c>
      <c r="E93" s="14" t="s">
        <v>39</v>
      </c>
      <c r="F93" s="32" t="s">
        <v>39</v>
      </c>
      <c r="G93" s="131"/>
      <c r="H93" s="108" t="s">
        <v>441</v>
      </c>
    </row>
    <row r="94" spans="1:19" x14ac:dyDescent="0.25">
      <c r="A94" s="39"/>
      <c r="B94" s="112"/>
      <c r="C94" s="36" t="s">
        <v>134</v>
      </c>
      <c r="D94" s="15" t="s">
        <v>44</v>
      </c>
      <c r="E94" s="15" t="s">
        <v>140</v>
      </c>
      <c r="F94" s="33" t="s">
        <v>636</v>
      </c>
      <c r="G94" s="131"/>
      <c r="H94" s="109"/>
      <c r="J94" s="56" t="s">
        <v>18</v>
      </c>
      <c r="M94" s="101">
        <v>1</v>
      </c>
    </row>
    <row r="95" spans="1:19" ht="45.6" customHeight="1" x14ac:dyDescent="0.25">
      <c r="A95" s="37"/>
      <c r="B95" s="112">
        <v>31</v>
      </c>
      <c r="C95" s="34" t="s">
        <v>141</v>
      </c>
      <c r="D95" s="16">
        <v>42369</v>
      </c>
      <c r="E95" s="17" t="s">
        <v>140</v>
      </c>
      <c r="F95" s="31" t="s">
        <v>637</v>
      </c>
      <c r="G95" s="129" t="s">
        <v>18</v>
      </c>
      <c r="H95" s="134" t="s">
        <v>611</v>
      </c>
      <c r="I95" s="73" t="s">
        <v>86</v>
      </c>
      <c r="K95" s="100">
        <v>1</v>
      </c>
    </row>
    <row r="96" spans="1:19" ht="45.6" customHeight="1" x14ac:dyDescent="0.25">
      <c r="A96" s="38">
        <v>31</v>
      </c>
      <c r="B96" s="112"/>
      <c r="C96" s="35" t="s">
        <v>61</v>
      </c>
      <c r="D96" s="14" t="s">
        <v>139</v>
      </c>
      <c r="E96" s="14" t="s">
        <v>39</v>
      </c>
      <c r="F96" s="32" t="s">
        <v>39</v>
      </c>
      <c r="G96" s="129"/>
      <c r="H96" s="135"/>
    </row>
    <row r="97" spans="1:21" ht="45.6" customHeight="1" x14ac:dyDescent="0.25">
      <c r="A97" s="39"/>
      <c r="B97" s="112"/>
      <c r="C97" s="36" t="s">
        <v>134</v>
      </c>
      <c r="D97" s="15" t="s">
        <v>44</v>
      </c>
      <c r="E97" s="15" t="s">
        <v>140</v>
      </c>
      <c r="F97" s="33" t="s">
        <v>638</v>
      </c>
      <c r="G97" s="129"/>
      <c r="H97" s="136"/>
      <c r="J97" s="76" t="s">
        <v>156</v>
      </c>
      <c r="O97" s="101">
        <v>1</v>
      </c>
    </row>
    <row r="98" spans="1:21" x14ac:dyDescent="0.25">
      <c r="A98" s="26"/>
      <c r="B98" s="112">
        <v>32</v>
      </c>
      <c r="C98" s="21" t="s">
        <v>145</v>
      </c>
      <c r="D98" s="11">
        <v>42370</v>
      </c>
      <c r="E98" s="13" t="s">
        <v>147</v>
      </c>
      <c r="F98" s="18" t="s">
        <v>639</v>
      </c>
      <c r="G98" s="132" t="s">
        <v>86</v>
      </c>
      <c r="H98" s="107"/>
      <c r="I98" s="56" t="s">
        <v>18</v>
      </c>
      <c r="M98" s="101">
        <v>1</v>
      </c>
    </row>
    <row r="99" spans="1:21" x14ac:dyDescent="0.25">
      <c r="A99" s="27">
        <v>32</v>
      </c>
      <c r="B99" s="112"/>
      <c r="C99" s="22" t="s">
        <v>146</v>
      </c>
      <c r="D99" s="9" t="s">
        <v>36</v>
      </c>
      <c r="E99" s="9" t="s">
        <v>39</v>
      </c>
      <c r="F99" s="19" t="s">
        <v>39</v>
      </c>
      <c r="G99" s="132"/>
      <c r="H99" s="108" t="s">
        <v>442</v>
      </c>
    </row>
    <row r="100" spans="1:21" x14ac:dyDescent="0.25">
      <c r="A100" s="28"/>
      <c r="B100" s="112"/>
      <c r="C100" s="23">
        <v>3500000</v>
      </c>
      <c r="D100" s="12" t="s">
        <v>106</v>
      </c>
      <c r="E100" s="12" t="s">
        <v>148</v>
      </c>
      <c r="F100" s="20" t="s">
        <v>640</v>
      </c>
      <c r="G100" s="132"/>
      <c r="H100" s="109"/>
      <c r="J100" s="79" t="s">
        <v>96</v>
      </c>
      <c r="S100" s="100">
        <v>1</v>
      </c>
    </row>
    <row r="101" spans="1:21" x14ac:dyDescent="0.25">
      <c r="A101" s="26"/>
      <c r="B101" s="112">
        <v>33</v>
      </c>
      <c r="C101" s="21" t="s">
        <v>142</v>
      </c>
      <c r="D101" s="11">
        <v>42370</v>
      </c>
      <c r="E101" s="13" t="s">
        <v>135</v>
      </c>
      <c r="F101" s="18" t="s">
        <v>641</v>
      </c>
      <c r="G101" s="133" t="s">
        <v>96</v>
      </c>
      <c r="H101" s="107"/>
      <c r="I101" s="56" t="s">
        <v>18</v>
      </c>
      <c r="M101" s="100">
        <v>1</v>
      </c>
    </row>
    <row r="102" spans="1:21" x14ac:dyDescent="0.25">
      <c r="A102" s="27">
        <v>33</v>
      </c>
      <c r="B102" s="112"/>
      <c r="C102" s="22" t="s">
        <v>143</v>
      </c>
      <c r="D102" s="9" t="s">
        <v>144</v>
      </c>
      <c r="E102" s="9" t="s">
        <v>39</v>
      </c>
      <c r="F102" s="19" t="s">
        <v>39</v>
      </c>
      <c r="G102" s="133"/>
      <c r="H102" s="108" t="s">
        <v>443</v>
      </c>
    </row>
    <row r="103" spans="1:21" x14ac:dyDescent="0.25">
      <c r="A103" s="28"/>
      <c r="B103" s="112"/>
      <c r="C103" s="30" t="s">
        <v>134</v>
      </c>
      <c r="D103" s="12" t="s">
        <v>44</v>
      </c>
      <c r="E103" s="12" t="s">
        <v>136</v>
      </c>
      <c r="F103" s="20" t="s">
        <v>642</v>
      </c>
      <c r="G103" s="133"/>
      <c r="H103" s="109"/>
      <c r="J103" s="48" t="s">
        <v>396</v>
      </c>
      <c r="U103" s="101">
        <v>1</v>
      </c>
    </row>
    <row r="104" spans="1:21" x14ac:dyDescent="0.25">
      <c r="B104" s="112">
        <v>34</v>
      </c>
      <c r="C104" s="8" t="s">
        <v>149</v>
      </c>
      <c r="D104" s="11">
        <v>42370</v>
      </c>
      <c r="E104" s="13" t="s">
        <v>150</v>
      </c>
      <c r="F104" s="18" t="s">
        <v>643</v>
      </c>
      <c r="G104" s="132" t="s">
        <v>86</v>
      </c>
      <c r="H104" s="107"/>
      <c r="I104" s="79" t="s">
        <v>96</v>
      </c>
      <c r="S104" s="101">
        <v>1</v>
      </c>
    </row>
    <row r="105" spans="1:21" x14ac:dyDescent="0.25">
      <c r="A105" s="29">
        <v>34</v>
      </c>
      <c r="B105" s="112"/>
      <c r="C105" s="9" t="s">
        <v>35</v>
      </c>
      <c r="D105" s="9" t="s">
        <v>144</v>
      </c>
      <c r="E105" s="9" t="s">
        <v>39</v>
      </c>
      <c r="F105" s="19" t="s">
        <v>39</v>
      </c>
      <c r="G105" s="132"/>
      <c r="H105" s="108" t="s">
        <v>444</v>
      </c>
    </row>
    <row r="106" spans="1:21" x14ac:dyDescent="0.25">
      <c r="B106" s="112"/>
      <c r="C106" s="10">
        <v>4250000</v>
      </c>
      <c r="D106" s="12" t="s">
        <v>50</v>
      </c>
      <c r="E106" s="12" t="s">
        <v>151</v>
      </c>
      <c r="F106" s="20" t="s">
        <v>644</v>
      </c>
      <c r="G106" s="132"/>
      <c r="H106" s="109"/>
      <c r="J106" s="56" t="s">
        <v>18</v>
      </c>
      <c r="M106" s="100">
        <v>1</v>
      </c>
    </row>
    <row r="107" spans="1:21" x14ac:dyDescent="0.25">
      <c r="A107" s="26"/>
      <c r="B107" s="112">
        <v>35</v>
      </c>
      <c r="C107" s="21" t="s">
        <v>152</v>
      </c>
      <c r="D107" s="11">
        <v>42370</v>
      </c>
      <c r="E107" s="13" t="s">
        <v>87</v>
      </c>
      <c r="F107" s="18" t="s">
        <v>645</v>
      </c>
      <c r="G107" s="131" t="s">
        <v>156</v>
      </c>
      <c r="H107" s="107"/>
      <c r="I107" s="56" t="s">
        <v>18</v>
      </c>
      <c r="M107" s="101">
        <v>1</v>
      </c>
    </row>
    <row r="108" spans="1:21" x14ac:dyDescent="0.25">
      <c r="A108" s="27">
        <v>35</v>
      </c>
      <c r="B108" s="112"/>
      <c r="C108" s="22" t="s">
        <v>153</v>
      </c>
      <c r="D108" s="9" t="s">
        <v>70</v>
      </c>
      <c r="E108" s="9" t="s">
        <v>39</v>
      </c>
      <c r="F108" s="19" t="s">
        <v>39</v>
      </c>
      <c r="G108" s="131"/>
      <c r="H108" s="108" t="s">
        <v>445</v>
      </c>
    </row>
    <row r="109" spans="1:21" x14ac:dyDescent="0.25">
      <c r="A109" s="28"/>
      <c r="B109" s="112"/>
      <c r="C109" s="30" t="s">
        <v>134</v>
      </c>
      <c r="D109" s="12" t="s">
        <v>44</v>
      </c>
      <c r="E109" s="12" t="s">
        <v>51</v>
      </c>
      <c r="F109" s="20" t="s">
        <v>646</v>
      </c>
      <c r="G109" s="131"/>
      <c r="H109" s="109"/>
      <c r="J109" s="66" t="s">
        <v>51</v>
      </c>
      <c r="R109" s="100">
        <v>1</v>
      </c>
    </row>
    <row r="110" spans="1:21" x14ac:dyDescent="0.25">
      <c r="A110" s="26"/>
      <c r="B110" s="112">
        <v>36</v>
      </c>
      <c r="C110" s="21" t="s">
        <v>154</v>
      </c>
      <c r="D110" s="11">
        <v>42370</v>
      </c>
      <c r="E110" s="13" t="s">
        <v>156</v>
      </c>
      <c r="F110" s="18" t="s">
        <v>647</v>
      </c>
      <c r="G110" s="132" t="s">
        <v>86</v>
      </c>
      <c r="H110" s="107"/>
      <c r="I110" s="76" t="s">
        <v>156</v>
      </c>
      <c r="O110" s="101">
        <v>1</v>
      </c>
    </row>
    <row r="111" spans="1:21" x14ac:dyDescent="0.25">
      <c r="A111" s="27">
        <v>36</v>
      </c>
      <c r="B111" s="112"/>
      <c r="C111" s="22" t="s">
        <v>58</v>
      </c>
      <c r="D111" s="9" t="s">
        <v>155</v>
      </c>
      <c r="E111" s="9" t="s">
        <v>39</v>
      </c>
      <c r="F111" s="19" t="s">
        <v>39</v>
      </c>
      <c r="G111" s="132"/>
      <c r="H111" s="108" t="s">
        <v>446</v>
      </c>
    </row>
    <row r="112" spans="1:21" x14ac:dyDescent="0.25">
      <c r="A112" s="28"/>
      <c r="B112" s="112"/>
      <c r="C112" s="30" t="s">
        <v>134</v>
      </c>
      <c r="D112" s="12" t="s">
        <v>44</v>
      </c>
      <c r="E112" s="12" t="s">
        <v>96</v>
      </c>
      <c r="F112" s="20" t="s">
        <v>648</v>
      </c>
      <c r="G112" s="132"/>
      <c r="H112" s="109"/>
      <c r="J112" s="79" t="s">
        <v>96</v>
      </c>
      <c r="S112" s="100">
        <v>1</v>
      </c>
    </row>
    <row r="113" spans="1:22" x14ac:dyDescent="0.25">
      <c r="A113" s="26"/>
      <c r="B113" s="112">
        <v>37</v>
      </c>
      <c r="C113" s="21" t="s">
        <v>157</v>
      </c>
      <c r="D113" s="11">
        <v>42371</v>
      </c>
      <c r="E113" s="13" t="s">
        <v>129</v>
      </c>
      <c r="F113" s="18" t="s">
        <v>649</v>
      </c>
      <c r="G113" s="130" t="s">
        <v>51</v>
      </c>
      <c r="H113" s="107"/>
      <c r="I113" s="56" t="s">
        <v>18</v>
      </c>
      <c r="M113" s="101">
        <v>1</v>
      </c>
    </row>
    <row r="114" spans="1:22" x14ac:dyDescent="0.25">
      <c r="A114" s="27">
        <v>37</v>
      </c>
      <c r="B114" s="112"/>
      <c r="C114" s="22" t="s">
        <v>158</v>
      </c>
      <c r="D114" s="9" t="s">
        <v>36</v>
      </c>
      <c r="E114" s="9" t="s">
        <v>39</v>
      </c>
      <c r="F114" s="19" t="s">
        <v>39</v>
      </c>
      <c r="G114" s="130"/>
      <c r="H114" s="108" t="s">
        <v>447</v>
      </c>
    </row>
    <row r="115" spans="1:22" x14ac:dyDescent="0.25">
      <c r="A115" s="28"/>
      <c r="B115" s="112"/>
      <c r="C115" s="23">
        <v>2750000</v>
      </c>
      <c r="D115" s="12" t="s">
        <v>44</v>
      </c>
      <c r="E115" s="12" t="s">
        <v>96</v>
      </c>
      <c r="F115" s="20" t="s">
        <v>650</v>
      </c>
      <c r="G115" s="130"/>
      <c r="H115" s="109"/>
      <c r="J115" s="79" t="s">
        <v>96</v>
      </c>
      <c r="S115" s="100">
        <v>1</v>
      </c>
    </row>
    <row r="116" spans="1:22" ht="45.6" customHeight="1" x14ac:dyDescent="0.25">
      <c r="A116" s="26"/>
      <c r="B116" s="112">
        <v>38</v>
      </c>
      <c r="C116" s="21" t="s">
        <v>159</v>
      </c>
      <c r="D116" s="11">
        <v>42371</v>
      </c>
      <c r="E116" s="13" t="s">
        <v>96</v>
      </c>
      <c r="F116" s="18" t="s">
        <v>651</v>
      </c>
      <c r="G116" s="129" t="s">
        <v>18</v>
      </c>
      <c r="H116" s="134" t="s">
        <v>612</v>
      </c>
      <c r="I116" s="79" t="s">
        <v>96</v>
      </c>
      <c r="S116" s="100">
        <v>1</v>
      </c>
    </row>
    <row r="117" spans="1:22" ht="45.6" customHeight="1" x14ac:dyDescent="0.25">
      <c r="A117" s="27">
        <v>38</v>
      </c>
      <c r="B117" s="112"/>
      <c r="C117" s="22" t="s">
        <v>160</v>
      </c>
      <c r="D117" s="9" t="s">
        <v>161</v>
      </c>
      <c r="E117" s="9" t="s">
        <v>39</v>
      </c>
      <c r="F117" s="19" t="s">
        <v>39</v>
      </c>
      <c r="G117" s="129"/>
      <c r="H117" s="135"/>
    </row>
    <row r="118" spans="1:22" ht="45.6" customHeight="1" x14ac:dyDescent="0.25">
      <c r="A118" s="28"/>
      <c r="B118" s="112"/>
      <c r="C118" s="23">
        <v>1437500</v>
      </c>
      <c r="D118" s="12" t="s">
        <v>44</v>
      </c>
      <c r="E118" s="12" t="s">
        <v>156</v>
      </c>
      <c r="F118" s="20" t="s">
        <v>652</v>
      </c>
      <c r="G118" s="129"/>
      <c r="H118" s="136"/>
      <c r="J118" s="76" t="s">
        <v>156</v>
      </c>
      <c r="O118" s="101">
        <v>1</v>
      </c>
    </row>
    <row r="119" spans="1:22" x14ac:dyDescent="0.25">
      <c r="A119" s="26"/>
      <c r="B119" s="112">
        <v>39</v>
      </c>
      <c r="C119" s="21" t="s">
        <v>162</v>
      </c>
      <c r="D119" s="11">
        <v>42371</v>
      </c>
      <c r="E119" s="13" t="s">
        <v>165</v>
      </c>
      <c r="F119" s="18" t="s">
        <v>653</v>
      </c>
      <c r="G119" s="133" t="s">
        <v>96</v>
      </c>
      <c r="H119" s="107"/>
      <c r="I119" s="66" t="s">
        <v>51</v>
      </c>
      <c r="R119" s="101">
        <v>1</v>
      </c>
    </row>
    <row r="120" spans="1:22" x14ac:dyDescent="0.25">
      <c r="A120" s="27">
        <v>39</v>
      </c>
      <c r="B120" s="112"/>
      <c r="C120" s="22" t="s">
        <v>163</v>
      </c>
      <c r="D120" s="9" t="s">
        <v>164</v>
      </c>
      <c r="E120" s="9" t="s">
        <v>39</v>
      </c>
      <c r="F120" s="19" t="s">
        <v>39</v>
      </c>
      <c r="G120" s="133"/>
      <c r="H120" s="108" t="s">
        <v>449</v>
      </c>
    </row>
    <row r="121" spans="1:22" x14ac:dyDescent="0.25">
      <c r="A121" s="28"/>
      <c r="B121" s="112"/>
      <c r="C121" s="23">
        <v>3825000</v>
      </c>
      <c r="D121" s="12" t="s">
        <v>44</v>
      </c>
      <c r="E121" s="12" t="s">
        <v>119</v>
      </c>
      <c r="F121" s="20" t="s">
        <v>654</v>
      </c>
      <c r="G121" s="133"/>
      <c r="H121" s="109"/>
      <c r="J121" s="76" t="s">
        <v>156</v>
      </c>
      <c r="O121" s="100">
        <v>1</v>
      </c>
    </row>
    <row r="122" spans="1:22" ht="45.75" customHeight="1" x14ac:dyDescent="0.25">
      <c r="A122" s="26"/>
      <c r="B122" s="112">
        <v>40</v>
      </c>
      <c r="C122" s="21" t="s">
        <v>657</v>
      </c>
      <c r="D122" s="11">
        <v>42371</v>
      </c>
      <c r="E122" s="13" t="s">
        <v>156</v>
      </c>
      <c r="F122" s="18" t="s">
        <v>655</v>
      </c>
      <c r="G122" s="129" t="s">
        <v>18</v>
      </c>
      <c r="H122" s="134" t="s">
        <v>608</v>
      </c>
      <c r="I122" s="76" t="s">
        <v>156</v>
      </c>
      <c r="O122" s="100">
        <v>1</v>
      </c>
    </row>
    <row r="123" spans="1:22" ht="44.25" customHeight="1" x14ac:dyDescent="0.25">
      <c r="A123" s="27">
        <v>40</v>
      </c>
      <c r="B123" s="112"/>
      <c r="C123" s="22" t="s">
        <v>166</v>
      </c>
      <c r="D123" s="9" t="s">
        <v>167</v>
      </c>
      <c r="E123" s="9" t="s">
        <v>39</v>
      </c>
      <c r="F123" s="19" t="s">
        <v>39</v>
      </c>
      <c r="G123" s="129"/>
      <c r="H123" s="135"/>
    </row>
    <row r="124" spans="1:22" ht="44.25" customHeight="1" x14ac:dyDescent="0.25">
      <c r="A124" s="28"/>
      <c r="B124" s="112"/>
      <c r="C124" s="23">
        <v>3325000</v>
      </c>
      <c r="D124" s="12" t="s">
        <v>44</v>
      </c>
      <c r="E124" s="12" t="s">
        <v>51</v>
      </c>
      <c r="F124" s="20" t="s">
        <v>656</v>
      </c>
      <c r="G124" s="129"/>
      <c r="H124" s="136"/>
      <c r="J124" s="66" t="s">
        <v>51</v>
      </c>
      <c r="R124" s="101">
        <v>1</v>
      </c>
    </row>
    <row r="125" spans="1:22" x14ac:dyDescent="0.25">
      <c r="A125" s="37"/>
      <c r="B125" s="112">
        <v>41</v>
      </c>
      <c r="C125" s="34" t="s">
        <v>168</v>
      </c>
      <c r="D125" s="16">
        <v>42380</v>
      </c>
      <c r="E125" s="17" t="s">
        <v>169</v>
      </c>
      <c r="F125" s="31" t="s">
        <v>658</v>
      </c>
      <c r="G125" s="130" t="s">
        <v>51</v>
      </c>
      <c r="H125" s="107"/>
      <c r="I125" s="79" t="s">
        <v>96</v>
      </c>
      <c r="S125" s="100">
        <v>1</v>
      </c>
    </row>
    <row r="126" spans="1:22" x14ac:dyDescent="0.25">
      <c r="A126" s="38">
        <v>41</v>
      </c>
      <c r="B126" s="112"/>
      <c r="C126" s="35" t="s">
        <v>143</v>
      </c>
      <c r="D126" s="14" t="s">
        <v>155</v>
      </c>
      <c r="E126" s="14" t="s">
        <v>39</v>
      </c>
      <c r="F126" s="32" t="s">
        <v>39</v>
      </c>
      <c r="G126" s="130"/>
      <c r="H126" s="108" t="s">
        <v>448</v>
      </c>
    </row>
    <row r="127" spans="1:22" ht="15.75" thickBot="1" x14ac:dyDescent="0.3">
      <c r="A127" s="39"/>
      <c r="B127" s="112"/>
      <c r="C127" s="36" t="s">
        <v>134</v>
      </c>
      <c r="D127" s="15" t="s">
        <v>44</v>
      </c>
      <c r="E127" s="15" t="s">
        <v>169</v>
      </c>
      <c r="F127" s="33" t="s">
        <v>659</v>
      </c>
      <c r="G127" s="130"/>
      <c r="H127" s="109"/>
      <c r="I127" s="49"/>
      <c r="J127" s="140" t="s">
        <v>86</v>
      </c>
      <c r="K127" s="141">
        <v>1</v>
      </c>
      <c r="L127" s="49"/>
      <c r="M127" s="49"/>
      <c r="N127" s="49"/>
      <c r="O127" s="49"/>
      <c r="P127" s="49"/>
      <c r="Q127" s="49"/>
      <c r="R127" s="49"/>
      <c r="S127" s="49"/>
      <c r="T127" s="49"/>
      <c r="U127" s="49"/>
    </row>
    <row r="128" spans="1:22" ht="15.75" thickBot="1" x14ac:dyDescent="0.3">
      <c r="K128" s="48">
        <f>SUM(K5:K127)</f>
        <v>10</v>
      </c>
      <c r="L128" s="48">
        <f t="shared" ref="L128:U128" si="0">SUM(L5:L127)</f>
        <v>5</v>
      </c>
      <c r="M128" s="48">
        <f t="shared" si="0"/>
        <v>10</v>
      </c>
      <c r="N128" s="48">
        <f t="shared" si="0"/>
        <v>8</v>
      </c>
      <c r="O128" s="48">
        <f t="shared" si="0"/>
        <v>7</v>
      </c>
      <c r="P128" s="48">
        <f t="shared" si="0"/>
        <v>7</v>
      </c>
      <c r="Q128" s="48">
        <f t="shared" si="0"/>
        <v>7</v>
      </c>
      <c r="R128" s="48">
        <f t="shared" si="0"/>
        <v>10</v>
      </c>
      <c r="S128" s="48">
        <f t="shared" si="0"/>
        <v>11</v>
      </c>
      <c r="T128" s="48">
        <f t="shared" si="0"/>
        <v>5</v>
      </c>
      <c r="U128" s="48">
        <f t="shared" si="0"/>
        <v>2</v>
      </c>
      <c r="V128" s="50">
        <f>SUM(K128:U128)</f>
        <v>82</v>
      </c>
    </row>
    <row r="129" spans="5:21" x14ac:dyDescent="0.25">
      <c r="G129" s="29" t="s">
        <v>394</v>
      </c>
      <c r="H129" s="46" t="s">
        <v>395</v>
      </c>
      <c r="K129" s="48" t="str">
        <f>K4</f>
        <v>ACC</v>
      </c>
      <c r="L129" s="48" t="str">
        <f t="shared" ref="L129:U129" si="1">L4</f>
        <v>C-USA</v>
      </c>
      <c r="M129" s="48" t="str">
        <f t="shared" si="1"/>
        <v>B1G</v>
      </c>
      <c r="N129" s="48" t="str">
        <f t="shared" si="1"/>
        <v>AAC</v>
      </c>
      <c r="O129" s="48" t="str">
        <f t="shared" si="1"/>
        <v>Big 12</v>
      </c>
      <c r="P129" s="48" t="str">
        <f t="shared" si="1"/>
        <v>MAC</v>
      </c>
      <c r="Q129" s="48" t="str">
        <f t="shared" si="1"/>
        <v>MWC</v>
      </c>
      <c r="R129" s="48" t="str">
        <f t="shared" si="1"/>
        <v>PAC-12</v>
      </c>
      <c r="S129" s="48" t="str">
        <f t="shared" si="1"/>
        <v>SEC</v>
      </c>
      <c r="T129" s="48" t="str">
        <f t="shared" si="1"/>
        <v>Sun Belt</v>
      </c>
      <c r="U129" s="48" t="str">
        <f t="shared" si="1"/>
        <v>Independent</v>
      </c>
    </row>
    <row r="130" spans="5:21" x14ac:dyDescent="0.25">
      <c r="E130" s="48">
        <v>1</v>
      </c>
      <c r="F130" s="51" t="s">
        <v>86</v>
      </c>
      <c r="G130" s="52">
        <v>5</v>
      </c>
      <c r="H130" s="52">
        <f>K128</f>
        <v>10</v>
      </c>
    </row>
    <row r="131" spans="5:21" x14ac:dyDescent="0.25">
      <c r="E131" s="48">
        <v>2</v>
      </c>
      <c r="F131" s="53" t="s">
        <v>389</v>
      </c>
      <c r="G131" s="54">
        <v>3</v>
      </c>
      <c r="H131" s="54">
        <f>L128</f>
        <v>5</v>
      </c>
    </row>
    <row r="132" spans="5:21" x14ac:dyDescent="0.25">
      <c r="E132" s="48">
        <v>3</v>
      </c>
      <c r="F132" s="55" t="s">
        <v>18</v>
      </c>
      <c r="G132" s="56">
        <v>5</v>
      </c>
      <c r="H132" s="56">
        <f>M128</f>
        <v>10</v>
      </c>
    </row>
    <row r="133" spans="5:21" x14ac:dyDescent="0.25">
      <c r="E133" s="48">
        <v>4</v>
      </c>
      <c r="F133" s="57" t="s">
        <v>390</v>
      </c>
      <c r="G133" s="58">
        <v>4</v>
      </c>
      <c r="H133" s="58">
        <f>N128</f>
        <v>8</v>
      </c>
    </row>
    <row r="134" spans="5:21" x14ac:dyDescent="0.25">
      <c r="E134" s="48">
        <v>5</v>
      </c>
      <c r="F134" s="59" t="s">
        <v>393</v>
      </c>
      <c r="G134" s="60">
        <v>5</v>
      </c>
      <c r="H134" s="60">
        <f>O128</f>
        <v>7</v>
      </c>
    </row>
    <row r="135" spans="5:21" x14ac:dyDescent="0.25">
      <c r="E135" s="48">
        <v>6</v>
      </c>
      <c r="F135" s="61" t="s">
        <v>17</v>
      </c>
      <c r="G135" s="62">
        <v>3</v>
      </c>
      <c r="H135" s="62">
        <f>P128</f>
        <v>7</v>
      </c>
    </row>
    <row r="136" spans="5:21" x14ac:dyDescent="0.25">
      <c r="E136" s="48">
        <v>7</v>
      </c>
      <c r="F136" s="63" t="s">
        <v>45</v>
      </c>
      <c r="G136" s="64">
        <v>3</v>
      </c>
      <c r="H136" s="64">
        <f>Q128</f>
        <v>7</v>
      </c>
    </row>
    <row r="137" spans="5:21" x14ac:dyDescent="0.25">
      <c r="E137" s="48">
        <v>8</v>
      </c>
      <c r="F137" s="65" t="s">
        <v>51</v>
      </c>
      <c r="G137" s="66">
        <v>5</v>
      </c>
      <c r="H137" s="66">
        <f>R128</f>
        <v>10</v>
      </c>
    </row>
    <row r="138" spans="5:21" x14ac:dyDescent="0.25">
      <c r="E138" s="48">
        <v>9</v>
      </c>
      <c r="F138" s="67" t="s">
        <v>96</v>
      </c>
      <c r="G138" s="68">
        <v>5</v>
      </c>
      <c r="H138" s="68">
        <f>S128</f>
        <v>11</v>
      </c>
    </row>
    <row r="139" spans="5:21" x14ac:dyDescent="0.25">
      <c r="E139" s="48">
        <v>10</v>
      </c>
      <c r="F139" s="69" t="s">
        <v>40</v>
      </c>
      <c r="G139" s="70">
        <v>3</v>
      </c>
      <c r="H139" s="70">
        <f>T128</f>
        <v>5</v>
      </c>
    </row>
    <row r="140" spans="5:21" x14ac:dyDescent="0.25">
      <c r="E140" s="48">
        <v>11</v>
      </c>
      <c r="F140" s="71" t="s">
        <v>391</v>
      </c>
      <c r="G140" s="49"/>
      <c r="H140" s="49">
        <f>U128</f>
        <v>2</v>
      </c>
    </row>
    <row r="141" spans="5:21" x14ac:dyDescent="0.25">
      <c r="E141" s="72"/>
      <c r="F141" s="72"/>
      <c r="G141" s="48">
        <f ca="1">SUM(G130:G141)</f>
        <v>41</v>
      </c>
      <c r="H141" s="48">
        <f ca="1">SUM(H130:H141)</f>
        <v>80</v>
      </c>
    </row>
    <row r="142" spans="5:21" x14ac:dyDescent="0.25">
      <c r="E142" s="72"/>
      <c r="F142" s="72"/>
      <c r="J142" s="103" t="s">
        <v>582</v>
      </c>
      <c r="K142" s="103" t="s">
        <v>213</v>
      </c>
    </row>
    <row r="143" spans="5:21" x14ac:dyDescent="0.25">
      <c r="F143" s="2" t="s">
        <v>0</v>
      </c>
      <c r="G143" s="2" t="s">
        <v>579</v>
      </c>
      <c r="H143" s="102" t="s">
        <v>580</v>
      </c>
      <c r="I143" s="103" t="s">
        <v>581</v>
      </c>
      <c r="J143" s="103" t="s">
        <v>583</v>
      </c>
      <c r="K143" s="103" t="s">
        <v>582</v>
      </c>
    </row>
    <row r="144" spans="5:21" x14ac:dyDescent="0.25">
      <c r="E144" s="48">
        <v>1</v>
      </c>
      <c r="F144" s="51" t="s">
        <v>86</v>
      </c>
      <c r="G144" s="52">
        <f>H130</f>
        <v>10</v>
      </c>
      <c r="H144" s="46">
        <v>4</v>
      </c>
      <c r="I144" s="48">
        <v>6</v>
      </c>
      <c r="J144" s="104">
        <f t="shared" ref="J144:J148" si="2">H144/(H144+I144)</f>
        <v>0.4</v>
      </c>
      <c r="K144" s="104">
        <f>H144/G144</f>
        <v>0.4</v>
      </c>
    </row>
    <row r="145" spans="5:11" x14ac:dyDescent="0.25">
      <c r="E145" s="48">
        <v>2</v>
      </c>
      <c r="F145" s="53" t="s">
        <v>389</v>
      </c>
      <c r="G145" s="54">
        <f t="shared" ref="G145:G154" si="3">H131</f>
        <v>5</v>
      </c>
      <c r="H145" s="46">
        <v>3</v>
      </c>
      <c r="I145" s="48">
        <v>2</v>
      </c>
      <c r="J145" s="104">
        <f t="shared" si="2"/>
        <v>0.6</v>
      </c>
      <c r="K145" s="104">
        <f>H145/G145</f>
        <v>0.6</v>
      </c>
    </row>
    <row r="146" spans="5:11" x14ac:dyDescent="0.25">
      <c r="E146" s="48">
        <v>3</v>
      </c>
      <c r="F146" s="55" t="s">
        <v>18</v>
      </c>
      <c r="G146" s="56">
        <f t="shared" si="3"/>
        <v>10</v>
      </c>
      <c r="H146" s="46">
        <v>5</v>
      </c>
      <c r="I146" s="48">
        <v>5</v>
      </c>
      <c r="J146" s="104">
        <f t="shared" si="2"/>
        <v>0.5</v>
      </c>
      <c r="K146" s="104">
        <f t="shared" ref="K146:K152" si="4">H146/G146</f>
        <v>0.5</v>
      </c>
    </row>
    <row r="147" spans="5:11" x14ac:dyDescent="0.25">
      <c r="E147" s="48">
        <v>4</v>
      </c>
      <c r="F147" s="57" t="s">
        <v>390</v>
      </c>
      <c r="G147" s="58">
        <f t="shared" si="3"/>
        <v>8</v>
      </c>
      <c r="H147" s="46">
        <v>2</v>
      </c>
      <c r="I147" s="48">
        <v>6</v>
      </c>
      <c r="J147" s="104">
        <f t="shared" si="2"/>
        <v>0.25</v>
      </c>
      <c r="K147" s="104">
        <f t="shared" si="4"/>
        <v>0.25</v>
      </c>
    </row>
    <row r="148" spans="5:11" x14ac:dyDescent="0.25">
      <c r="E148" s="48">
        <v>5</v>
      </c>
      <c r="F148" s="59" t="s">
        <v>393</v>
      </c>
      <c r="G148" s="60">
        <f t="shared" si="3"/>
        <v>7</v>
      </c>
      <c r="H148" s="46">
        <v>3</v>
      </c>
      <c r="I148" s="48">
        <v>4</v>
      </c>
      <c r="J148" s="104">
        <f t="shared" si="2"/>
        <v>0.42857142857142855</v>
      </c>
      <c r="K148" s="104">
        <f t="shared" si="4"/>
        <v>0.42857142857142855</v>
      </c>
    </row>
    <row r="149" spans="5:11" x14ac:dyDescent="0.25">
      <c r="E149" s="48">
        <v>6</v>
      </c>
      <c r="F149" s="61" t="s">
        <v>17</v>
      </c>
      <c r="G149" s="62">
        <f t="shared" si="3"/>
        <v>7</v>
      </c>
      <c r="H149" s="46">
        <v>3</v>
      </c>
      <c r="I149" s="48">
        <v>4</v>
      </c>
      <c r="J149" s="104">
        <f>H149/(H149+I149)</f>
        <v>0.42857142857142855</v>
      </c>
      <c r="K149" s="104">
        <f t="shared" si="4"/>
        <v>0.42857142857142855</v>
      </c>
    </row>
    <row r="150" spans="5:11" x14ac:dyDescent="0.25">
      <c r="E150" s="48">
        <v>7</v>
      </c>
      <c r="F150" s="63" t="s">
        <v>45</v>
      </c>
      <c r="G150" s="64">
        <f t="shared" si="3"/>
        <v>7</v>
      </c>
      <c r="H150" s="46">
        <v>4</v>
      </c>
      <c r="I150" s="48">
        <v>3</v>
      </c>
      <c r="J150" s="104">
        <f t="shared" ref="J150:J154" si="5">H150/(H150+I150)</f>
        <v>0.5714285714285714</v>
      </c>
      <c r="K150" s="104">
        <f t="shared" si="4"/>
        <v>0.5714285714285714</v>
      </c>
    </row>
    <row r="151" spans="5:11" x14ac:dyDescent="0.25">
      <c r="E151" s="48">
        <v>8</v>
      </c>
      <c r="F151" s="65" t="s">
        <v>51</v>
      </c>
      <c r="G151" s="66">
        <f t="shared" si="3"/>
        <v>10</v>
      </c>
      <c r="H151" s="46">
        <v>6</v>
      </c>
      <c r="I151" s="48">
        <v>4</v>
      </c>
      <c r="J151" s="104">
        <f t="shared" si="5"/>
        <v>0.6</v>
      </c>
      <c r="K151" s="104">
        <f t="shared" si="4"/>
        <v>0.6</v>
      </c>
    </row>
    <row r="152" spans="5:11" x14ac:dyDescent="0.25">
      <c r="E152" s="48">
        <v>9</v>
      </c>
      <c r="F152" s="67" t="s">
        <v>96</v>
      </c>
      <c r="G152" s="68">
        <f t="shared" si="3"/>
        <v>11</v>
      </c>
      <c r="H152" s="46">
        <v>9</v>
      </c>
      <c r="I152" s="48">
        <v>2</v>
      </c>
      <c r="J152" s="104">
        <f t="shared" si="5"/>
        <v>0.81818181818181823</v>
      </c>
      <c r="K152" s="104">
        <f t="shared" si="4"/>
        <v>0.81818181818181823</v>
      </c>
    </row>
    <row r="153" spans="5:11" x14ac:dyDescent="0.25">
      <c r="E153" s="48">
        <v>10</v>
      </c>
      <c r="F153" s="69" t="s">
        <v>40</v>
      </c>
      <c r="G153" s="70">
        <f t="shared" si="3"/>
        <v>5</v>
      </c>
      <c r="H153" s="46">
        <v>2</v>
      </c>
      <c r="I153" s="48">
        <v>3</v>
      </c>
      <c r="J153" s="104">
        <f t="shared" si="5"/>
        <v>0.4</v>
      </c>
      <c r="K153" s="104">
        <f>H153/G153</f>
        <v>0.4</v>
      </c>
    </row>
    <row r="154" spans="5:11" x14ac:dyDescent="0.25">
      <c r="E154" s="48">
        <v>11</v>
      </c>
      <c r="F154" s="71" t="s">
        <v>391</v>
      </c>
      <c r="G154" s="49">
        <f t="shared" si="3"/>
        <v>2</v>
      </c>
      <c r="H154" s="105">
        <v>0</v>
      </c>
      <c r="I154" s="49">
        <v>2</v>
      </c>
      <c r="J154" s="106">
        <f t="shared" si="5"/>
        <v>0</v>
      </c>
      <c r="K154" s="106">
        <f>H154/G154</f>
        <v>0</v>
      </c>
    </row>
    <row r="155" spans="5:11" x14ac:dyDescent="0.25">
      <c r="G155" s="98">
        <f>SUM(G144:G154)</f>
        <v>82</v>
      </c>
      <c r="H155" s="98">
        <f>SUM(H144:H154)</f>
        <v>41</v>
      </c>
      <c r="I155" s="98">
        <f>SUM(I144:I154)</f>
        <v>41</v>
      </c>
    </row>
  </sheetData>
  <mergeCells count="92">
    <mergeCell ref="H44:H46"/>
    <mergeCell ref="H71:H73"/>
    <mergeCell ref="H95:H97"/>
    <mergeCell ref="H116:H118"/>
    <mergeCell ref="G110:G112"/>
    <mergeCell ref="G113:G115"/>
    <mergeCell ref="G80:G82"/>
    <mergeCell ref="G83:G85"/>
    <mergeCell ref="G86:G88"/>
    <mergeCell ref="G89:G91"/>
    <mergeCell ref="G92:G94"/>
    <mergeCell ref="G65:G67"/>
    <mergeCell ref="G68:G70"/>
    <mergeCell ref="G71:G73"/>
    <mergeCell ref="G74:G76"/>
    <mergeCell ref="G77:G79"/>
    <mergeCell ref="G125:G127"/>
    <mergeCell ref="G116:G118"/>
    <mergeCell ref="G119:G121"/>
    <mergeCell ref="G122:G124"/>
    <mergeCell ref="G95:G97"/>
    <mergeCell ref="G98:G100"/>
    <mergeCell ref="G101:G103"/>
    <mergeCell ref="G104:G106"/>
    <mergeCell ref="G107:G109"/>
    <mergeCell ref="G50:G52"/>
    <mergeCell ref="G53:G55"/>
    <mergeCell ref="G56:G58"/>
    <mergeCell ref="G59:G61"/>
    <mergeCell ref="G62:G64"/>
    <mergeCell ref="G35:G37"/>
    <mergeCell ref="G41:G43"/>
    <mergeCell ref="G38:G40"/>
    <mergeCell ref="G44:G46"/>
    <mergeCell ref="G47:G49"/>
    <mergeCell ref="H122:H124"/>
    <mergeCell ref="C1:F1"/>
    <mergeCell ref="G1:H1"/>
    <mergeCell ref="G2:G4"/>
    <mergeCell ref="H2:H4"/>
    <mergeCell ref="F2:F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122:B124"/>
    <mergeCell ref="B125:B127"/>
    <mergeCell ref="B5:B7"/>
    <mergeCell ref="B8:B10"/>
    <mergeCell ref="B11:B13"/>
    <mergeCell ref="B14:B16"/>
    <mergeCell ref="B107:B109"/>
    <mergeCell ref="B110:B112"/>
    <mergeCell ref="B113:B115"/>
    <mergeCell ref="B116:B118"/>
    <mergeCell ref="B119:B121"/>
    <mergeCell ref="B92:B94"/>
    <mergeCell ref="B95:B97"/>
    <mergeCell ref="B98:B100"/>
    <mergeCell ref="B101:B103"/>
    <mergeCell ref="B104:B106"/>
  </mergeCells>
  <hyperlinks>
    <hyperlink ref="C5" r:id="rId1" display="http://www.curebowl.com/"/>
    <hyperlink ref="C8" r:id="rId2" display="http://www.newmexicobowl.com/"/>
    <hyperlink ref="C11" r:id="rId3" display="http://www.lvbowl.com/"/>
    <hyperlink ref="C14" r:id="rId4" display="http://camelliabowl.com/"/>
    <hyperlink ref="C17" r:id="rId5" display="http://www.neworleansbowl.org/"/>
    <hyperlink ref="C20" r:id="rId6" display="http://www.miamibeachbowl.com/"/>
    <hyperlink ref="C23" r:id="rId7" display="http://www.famousidahopotatobowl.com/"/>
    <hyperlink ref="C26" r:id="rId8" display="http://espnevents.com/boca-raton-bowl/"/>
    <hyperlink ref="C29" r:id="rId9" display="http://www.poinsettiabowl.net/"/>
    <hyperlink ref="C32" r:id="rId10" display="http://www.godaddybowl.com/"/>
    <hyperlink ref="C35" r:id="rId11" display="http://www.bahamasbowl.com/"/>
    <hyperlink ref="C38" r:id="rId12" display="http://www.sheratonhawaiibowl.com/"/>
    <hyperlink ref="C41" r:id="rId13" display="http://www.stpetersburgbowl.com/"/>
    <hyperlink ref="C44" r:id="rId14" display="http://www.sunbowl.org/"/>
    <hyperlink ref="C47" r:id="rId15" display="http://theheartofdallasbowl.com/"/>
    <hyperlink ref="C50" r:id="rId16" display="http://www.newerapinstripebowl.com/"/>
    <hyperlink ref="C53" r:id="rId17" display="https://independencebowl.org/"/>
    <hyperlink ref="C56" r:id="rId18" display="http://www.sfbowl.org/"/>
    <hyperlink ref="C59" r:id="rId19" display="http://www.militarybowl.org/"/>
    <hyperlink ref="C62" r:id="rId20" display="http://www.detroitlions.com/quicklanebowl.html"/>
    <hyperlink ref="C65" r:id="rId21" display="http://azbowlgame.com/"/>
    <hyperlink ref="C68" r:id="rId22" display="http://armedforcesbowl.com/"/>
    <hyperlink ref="C71" r:id="rId23" display="http://russellathleticbowl.com/"/>
    <hyperlink ref="C74" r:id="rId24" display="http://www.advocaretexasbowl.com/"/>
    <hyperlink ref="C77" r:id="rId25" display="http://birminghambowl.com/"/>
    <hyperlink ref="C80" r:id="rId26" display="http://belkbowl.com/"/>
    <hyperlink ref="C83" r:id="rId27" display="http://www.musiccitybowl.com/"/>
    <hyperlink ref="C86" r:id="rId28" display="http://www.holidaybowl.com/"/>
    <hyperlink ref="C89" r:id="rId29" display="http://chick-fil-apeachbowl.com/"/>
    <hyperlink ref="C92" r:id="rId30" display="http://www.attcottonbowl.com/home/"/>
    <hyperlink ref="C95" r:id="rId31" display="http://www.orangebowl.org/"/>
    <hyperlink ref="C104" r:id="rId32" display="http://buffalowildwingscitrusbowl.com/"/>
    <hyperlink ref="C107" r:id="rId33" display="http://www.tournamentofroses.com/"/>
    <hyperlink ref="C110" r:id="rId34" display="http://www.allstatesugarbowl.org/"/>
    <hyperlink ref="C113" r:id="rId35" display="http://www.taxslayerbowl.com/"/>
    <hyperlink ref="C116" r:id="rId36" display="http://www.libertybowl.org/"/>
    <hyperlink ref="C119" r:id="rId37" display="http://www.alamobowl.com/"/>
    <hyperlink ref="C122" r:id="rId38" display="http://www.fiestabowl.org/cactus-bowl.php"/>
    <hyperlink ref="C125" r:id="rId39" display="http://www.collegefootballplayoff.com/"/>
    <hyperlink ref="C101" r:id="rId40" display="http://www.fiestabowl.org/"/>
    <hyperlink ref="C98" r:id="rId41" display="http://www.outbackbowl.com/"/>
  </hyperlinks>
  <pageMargins left="0.7" right="0.7" top="0.75" bottom="0.75" header="0.3" footer="0.3"/>
  <pageSetup orientation="portrait" r:id="rId4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5"/>
  <sheetViews>
    <sheetView topLeftCell="A158" zoomScale="110" zoomScaleNormal="110" workbookViewId="0">
      <selection activeCell="B21" sqref="B21"/>
    </sheetView>
  </sheetViews>
  <sheetFormatPr defaultRowHeight="15" x14ac:dyDescent="0.25"/>
  <cols>
    <col min="2" max="2" width="51.28515625" customWidth="1"/>
  </cols>
  <sheetData>
    <row r="1" spans="2:13" x14ac:dyDescent="0.25">
      <c r="B1" s="41" t="s">
        <v>188</v>
      </c>
      <c r="C1" s="42" t="s">
        <v>189</v>
      </c>
      <c r="D1" s="42" t="s">
        <v>190</v>
      </c>
      <c r="E1" s="42" t="s">
        <v>191</v>
      </c>
      <c r="F1" s="42" t="s">
        <v>192</v>
      </c>
      <c r="G1" s="42" t="s">
        <v>190</v>
      </c>
      <c r="H1" s="42" t="s">
        <v>191</v>
      </c>
      <c r="I1" s="42" t="s">
        <v>193</v>
      </c>
      <c r="J1" s="42" t="s">
        <v>194</v>
      </c>
      <c r="K1" s="42" t="s">
        <v>195</v>
      </c>
      <c r="L1" s="42" t="s">
        <v>196</v>
      </c>
      <c r="M1" s="42" t="s">
        <v>197</v>
      </c>
    </row>
    <row r="2" spans="2:13" x14ac:dyDescent="0.25">
      <c r="B2" s="40" t="s">
        <v>198</v>
      </c>
      <c r="C2" s="43">
        <v>42186</v>
      </c>
      <c r="D2" s="44">
        <v>278</v>
      </c>
      <c r="E2" s="44">
        <v>165</v>
      </c>
      <c r="F2" s="43">
        <v>42280</v>
      </c>
      <c r="G2" s="44">
        <v>400</v>
      </c>
      <c r="H2" s="44">
        <v>249</v>
      </c>
      <c r="I2" s="43">
        <v>42125</v>
      </c>
      <c r="J2" s="43">
        <v>42126</v>
      </c>
      <c r="K2" s="44" t="s">
        <v>199</v>
      </c>
      <c r="L2" s="44" t="s">
        <v>200</v>
      </c>
      <c r="M2" s="44" t="s">
        <v>200</v>
      </c>
    </row>
    <row r="3" spans="2:13" x14ac:dyDescent="0.25">
      <c r="B3" s="40" t="s">
        <v>201</v>
      </c>
      <c r="C3" s="43">
        <v>42157</v>
      </c>
      <c r="D3" s="44">
        <v>275</v>
      </c>
      <c r="E3" s="44">
        <v>157</v>
      </c>
      <c r="F3" s="43">
        <v>42220</v>
      </c>
      <c r="G3" s="44">
        <v>402</v>
      </c>
      <c r="H3" s="44">
        <v>253</v>
      </c>
      <c r="I3" s="43">
        <v>42125</v>
      </c>
      <c r="J3" s="43">
        <v>42066</v>
      </c>
      <c r="K3" s="44" t="s">
        <v>202</v>
      </c>
      <c r="L3" s="43">
        <v>42006</v>
      </c>
      <c r="M3" s="43">
        <v>42006</v>
      </c>
    </row>
    <row r="4" spans="2:13" x14ac:dyDescent="0.25">
      <c r="B4" s="40" t="s">
        <v>203</v>
      </c>
      <c r="C4" s="43">
        <v>42098</v>
      </c>
      <c r="D4" s="44">
        <v>286</v>
      </c>
      <c r="E4" s="44">
        <v>259</v>
      </c>
      <c r="F4" s="43">
        <v>42190</v>
      </c>
      <c r="G4" s="44">
        <v>433</v>
      </c>
      <c r="H4" s="44">
        <v>363</v>
      </c>
      <c r="I4" s="43">
        <v>42125</v>
      </c>
      <c r="J4" s="43">
        <v>42039</v>
      </c>
      <c r="K4" s="44" t="s">
        <v>204</v>
      </c>
      <c r="L4" s="44" t="s">
        <v>200</v>
      </c>
      <c r="M4" s="44" t="s">
        <v>200</v>
      </c>
    </row>
    <row r="5" spans="2:13" x14ac:dyDescent="0.25">
      <c r="B5" s="40" t="s">
        <v>205</v>
      </c>
      <c r="C5" s="43">
        <v>42098</v>
      </c>
      <c r="D5" s="44">
        <v>152</v>
      </c>
      <c r="E5" s="44">
        <v>166</v>
      </c>
      <c r="F5" s="43">
        <v>42161</v>
      </c>
      <c r="G5" s="44">
        <v>213</v>
      </c>
      <c r="H5" s="44">
        <v>237</v>
      </c>
      <c r="I5" s="43">
        <v>42096</v>
      </c>
      <c r="J5" s="43">
        <v>42039</v>
      </c>
      <c r="K5" s="44" t="s">
        <v>199</v>
      </c>
      <c r="L5" s="43">
        <v>42006</v>
      </c>
      <c r="M5" s="43">
        <v>42006</v>
      </c>
    </row>
    <row r="6" spans="2:13" x14ac:dyDescent="0.25">
      <c r="B6" s="40" t="s">
        <v>206</v>
      </c>
      <c r="C6" s="43">
        <v>42068</v>
      </c>
      <c r="D6" s="44">
        <v>204</v>
      </c>
      <c r="E6" s="44">
        <v>188</v>
      </c>
      <c r="F6" s="43">
        <v>42131</v>
      </c>
      <c r="G6" s="44">
        <v>329</v>
      </c>
      <c r="H6" s="44">
        <v>312</v>
      </c>
      <c r="I6" s="43">
        <v>42066</v>
      </c>
      <c r="J6" s="43">
        <v>42039</v>
      </c>
      <c r="K6" s="44" t="s">
        <v>199</v>
      </c>
      <c r="L6" s="44" t="s">
        <v>207</v>
      </c>
      <c r="M6" s="44" t="s">
        <v>207</v>
      </c>
    </row>
    <row r="7" spans="2:13" x14ac:dyDescent="0.25">
      <c r="B7" s="40" t="s">
        <v>208</v>
      </c>
      <c r="C7" s="44" t="s">
        <v>209</v>
      </c>
      <c r="D7" s="44">
        <v>117</v>
      </c>
      <c r="E7" s="44">
        <v>359</v>
      </c>
      <c r="F7" s="44" t="s">
        <v>210</v>
      </c>
      <c r="G7" s="44">
        <v>167</v>
      </c>
      <c r="H7" s="44">
        <v>452</v>
      </c>
      <c r="I7" s="44" t="s">
        <v>211</v>
      </c>
      <c r="J7" s="44" t="s">
        <v>211</v>
      </c>
      <c r="K7" s="44" t="s">
        <v>212</v>
      </c>
      <c r="L7" s="44" t="s">
        <v>207</v>
      </c>
      <c r="M7" s="44" t="s">
        <v>207</v>
      </c>
    </row>
    <row r="8" spans="2:13" ht="15" customHeight="1" x14ac:dyDescent="0.25">
      <c r="B8" s="42"/>
      <c r="C8" s="137" t="s">
        <v>0</v>
      </c>
      <c r="D8" s="137"/>
      <c r="E8" s="137"/>
      <c r="F8" s="137" t="s">
        <v>213</v>
      </c>
      <c r="G8" s="137"/>
      <c r="H8" s="137"/>
      <c r="I8" s="137"/>
      <c r="J8" s="137"/>
      <c r="K8" s="137"/>
      <c r="L8" s="137" t="s">
        <v>214</v>
      </c>
      <c r="M8" s="137"/>
    </row>
    <row r="9" spans="2:13" x14ac:dyDescent="0.25">
      <c r="B9" s="41" t="s">
        <v>215</v>
      </c>
      <c r="C9" s="42" t="s">
        <v>189</v>
      </c>
      <c r="D9" s="42" t="s">
        <v>190</v>
      </c>
      <c r="E9" s="42" t="s">
        <v>191</v>
      </c>
      <c r="F9" s="42" t="s">
        <v>192</v>
      </c>
      <c r="G9" s="42" t="s">
        <v>190</v>
      </c>
      <c r="H9" s="42" t="s">
        <v>191</v>
      </c>
      <c r="I9" s="42" t="s">
        <v>193</v>
      </c>
      <c r="J9" s="42" t="s">
        <v>194</v>
      </c>
      <c r="K9" s="42" t="s">
        <v>195</v>
      </c>
      <c r="L9" s="42" t="s">
        <v>196</v>
      </c>
      <c r="M9" s="42" t="s">
        <v>197</v>
      </c>
    </row>
    <row r="10" spans="2:13" x14ac:dyDescent="0.25">
      <c r="B10" s="40" t="s">
        <v>216</v>
      </c>
      <c r="C10" s="43">
        <v>42186</v>
      </c>
      <c r="D10" s="44">
        <v>325</v>
      </c>
      <c r="E10" s="44">
        <v>184</v>
      </c>
      <c r="F10" s="43">
        <v>42339</v>
      </c>
      <c r="G10" s="44">
        <v>528</v>
      </c>
      <c r="H10" s="44">
        <v>266</v>
      </c>
      <c r="I10" s="45">
        <v>36739</v>
      </c>
      <c r="J10" s="43">
        <v>42095</v>
      </c>
      <c r="K10" s="44" t="s">
        <v>217</v>
      </c>
      <c r="L10" s="45">
        <v>36557</v>
      </c>
      <c r="M10" s="45">
        <v>36557</v>
      </c>
    </row>
    <row r="11" spans="2:13" x14ac:dyDescent="0.25">
      <c r="B11" s="40" t="s">
        <v>218</v>
      </c>
      <c r="C11" s="43">
        <v>42186</v>
      </c>
      <c r="D11" s="44">
        <v>308</v>
      </c>
      <c r="E11" s="44">
        <v>177</v>
      </c>
      <c r="F11" s="43">
        <v>42249</v>
      </c>
      <c r="G11" s="44">
        <v>413</v>
      </c>
      <c r="H11" s="44">
        <v>239</v>
      </c>
      <c r="I11" s="45">
        <v>36678</v>
      </c>
      <c r="J11" s="43">
        <v>42065</v>
      </c>
      <c r="K11" s="44" t="s">
        <v>199</v>
      </c>
      <c r="L11" s="44" t="s">
        <v>200</v>
      </c>
      <c r="M11" s="44" t="s">
        <v>200</v>
      </c>
    </row>
    <row r="12" spans="2:13" x14ac:dyDescent="0.25">
      <c r="B12" s="40" t="s">
        <v>219</v>
      </c>
      <c r="C12" s="43">
        <v>42127</v>
      </c>
      <c r="D12" s="44">
        <v>313</v>
      </c>
      <c r="E12" s="44">
        <v>229</v>
      </c>
      <c r="F12" s="43">
        <v>42250</v>
      </c>
      <c r="G12" s="44">
        <v>512</v>
      </c>
      <c r="H12" s="44">
        <v>324</v>
      </c>
      <c r="I12" s="43">
        <v>42125</v>
      </c>
      <c r="J12" s="43">
        <v>42096</v>
      </c>
      <c r="K12" s="44" t="s">
        <v>204</v>
      </c>
      <c r="L12" s="43">
        <v>42007</v>
      </c>
      <c r="M12" s="43">
        <v>42007</v>
      </c>
    </row>
    <row r="13" spans="2:13" x14ac:dyDescent="0.25">
      <c r="B13" s="40" t="s">
        <v>220</v>
      </c>
      <c r="C13" s="43">
        <v>42068</v>
      </c>
      <c r="D13" s="44">
        <v>272</v>
      </c>
      <c r="E13" s="44">
        <v>322</v>
      </c>
      <c r="F13" s="43">
        <v>42161</v>
      </c>
      <c r="G13" s="44">
        <v>431</v>
      </c>
      <c r="H13" s="44">
        <v>463</v>
      </c>
      <c r="I13" s="43">
        <v>42066</v>
      </c>
      <c r="J13" s="43">
        <v>42066</v>
      </c>
      <c r="K13" s="44" t="s">
        <v>204</v>
      </c>
      <c r="L13" s="44" t="s">
        <v>207</v>
      </c>
      <c r="M13" s="44" t="s">
        <v>207</v>
      </c>
    </row>
    <row r="14" spans="2:13" x14ac:dyDescent="0.25">
      <c r="B14" s="40" t="s">
        <v>221</v>
      </c>
      <c r="C14" s="43">
        <v>42011</v>
      </c>
      <c r="D14" s="44">
        <v>199</v>
      </c>
      <c r="E14" s="44">
        <v>375</v>
      </c>
      <c r="F14" s="43">
        <v>42045</v>
      </c>
      <c r="G14" s="44">
        <v>333</v>
      </c>
      <c r="H14" s="44">
        <v>548</v>
      </c>
      <c r="I14" s="43">
        <v>42040</v>
      </c>
      <c r="J14" s="44" t="s">
        <v>222</v>
      </c>
      <c r="K14" s="44" t="s">
        <v>199</v>
      </c>
      <c r="L14" s="44" t="s">
        <v>222</v>
      </c>
      <c r="M14" s="44" t="s">
        <v>222</v>
      </c>
    </row>
    <row r="15" spans="2:13" x14ac:dyDescent="0.25">
      <c r="B15" s="40" t="s">
        <v>223</v>
      </c>
      <c r="C15" s="43">
        <v>42011</v>
      </c>
      <c r="D15" s="44">
        <v>147</v>
      </c>
      <c r="E15" s="44">
        <v>295</v>
      </c>
      <c r="F15" s="43">
        <v>42072</v>
      </c>
      <c r="G15" s="44">
        <v>236</v>
      </c>
      <c r="H15" s="44">
        <v>435</v>
      </c>
      <c r="I15" s="43">
        <v>42039</v>
      </c>
      <c r="J15" s="43">
        <v>42009</v>
      </c>
      <c r="K15" s="44" t="s">
        <v>224</v>
      </c>
      <c r="L15" s="44" t="s">
        <v>207</v>
      </c>
      <c r="M15" s="44" t="s">
        <v>207</v>
      </c>
    </row>
    <row r="16" spans="2:13" x14ac:dyDescent="0.25">
      <c r="B16" s="138" t="s">
        <v>225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2:13" ht="15" customHeight="1" x14ac:dyDescent="0.25">
      <c r="B17" s="42"/>
      <c r="C17" s="137" t="s">
        <v>0</v>
      </c>
      <c r="D17" s="137"/>
      <c r="E17" s="137"/>
      <c r="F17" s="137" t="s">
        <v>213</v>
      </c>
      <c r="G17" s="137"/>
      <c r="H17" s="137"/>
      <c r="I17" s="137"/>
      <c r="J17" s="137"/>
      <c r="K17" s="137"/>
      <c r="L17" s="137" t="s">
        <v>214</v>
      </c>
      <c r="M17" s="137"/>
    </row>
    <row r="18" spans="2:13" x14ac:dyDescent="0.25">
      <c r="B18" s="41" t="s">
        <v>226</v>
      </c>
      <c r="C18" s="42" t="s">
        <v>189</v>
      </c>
      <c r="D18" s="42" t="s">
        <v>190</v>
      </c>
      <c r="E18" s="42" t="s">
        <v>191</v>
      </c>
      <c r="F18" s="42" t="s">
        <v>192</v>
      </c>
      <c r="G18" s="42" t="s">
        <v>190</v>
      </c>
      <c r="H18" s="42" t="s">
        <v>191</v>
      </c>
      <c r="I18" s="42" t="s">
        <v>193</v>
      </c>
      <c r="J18" s="42" t="s">
        <v>194</v>
      </c>
      <c r="K18" s="42" t="s">
        <v>195</v>
      </c>
      <c r="L18" s="42" t="s">
        <v>196</v>
      </c>
      <c r="M18" s="42" t="s">
        <v>197</v>
      </c>
    </row>
    <row r="19" spans="2:13" x14ac:dyDescent="0.25">
      <c r="B19" s="40" t="s">
        <v>227</v>
      </c>
      <c r="C19" s="45">
        <v>36739</v>
      </c>
      <c r="D19" s="44">
        <v>304</v>
      </c>
      <c r="E19" s="44">
        <v>152</v>
      </c>
      <c r="F19" s="44" t="s">
        <v>228</v>
      </c>
      <c r="G19" s="44">
        <v>500</v>
      </c>
      <c r="H19" s="44">
        <v>263</v>
      </c>
      <c r="I19" s="45">
        <v>36708</v>
      </c>
      <c r="J19" s="45">
        <v>36647</v>
      </c>
      <c r="K19" s="44" t="s">
        <v>229</v>
      </c>
      <c r="L19" s="45">
        <v>36586</v>
      </c>
      <c r="M19" s="45">
        <v>36586</v>
      </c>
    </row>
    <row r="20" spans="2:13" x14ac:dyDescent="0.25">
      <c r="B20" s="40" t="s">
        <v>230</v>
      </c>
      <c r="C20" s="43">
        <v>42157</v>
      </c>
      <c r="D20" s="44">
        <v>216</v>
      </c>
      <c r="E20" s="44">
        <v>144</v>
      </c>
      <c r="F20" s="43">
        <v>42279</v>
      </c>
      <c r="G20" s="44">
        <v>388</v>
      </c>
      <c r="H20" s="44">
        <v>189</v>
      </c>
      <c r="I20" s="45">
        <v>36708</v>
      </c>
      <c r="J20" s="43">
        <v>42065</v>
      </c>
      <c r="K20" s="44" t="s">
        <v>231</v>
      </c>
      <c r="L20" s="43">
        <v>42005</v>
      </c>
      <c r="M20" s="43">
        <v>42005</v>
      </c>
    </row>
    <row r="21" spans="2:13" x14ac:dyDescent="0.25">
      <c r="B21" s="40" t="s">
        <v>232</v>
      </c>
      <c r="C21" s="43">
        <v>42127</v>
      </c>
      <c r="D21" s="44">
        <v>208</v>
      </c>
      <c r="E21" s="44">
        <v>200</v>
      </c>
      <c r="F21" s="43">
        <v>42190</v>
      </c>
      <c r="G21" s="44">
        <v>346</v>
      </c>
      <c r="H21" s="44">
        <v>292</v>
      </c>
      <c r="I21" s="43">
        <v>42096</v>
      </c>
      <c r="J21" s="43">
        <v>42065</v>
      </c>
      <c r="K21" s="44" t="s">
        <v>204</v>
      </c>
      <c r="L21" s="44" t="s">
        <v>207</v>
      </c>
      <c r="M21" s="44" t="s">
        <v>207</v>
      </c>
    </row>
    <row r="22" spans="2:13" x14ac:dyDescent="0.25">
      <c r="B22" s="40" t="s">
        <v>233</v>
      </c>
      <c r="C22" s="43">
        <v>42068</v>
      </c>
      <c r="D22" s="44">
        <v>219</v>
      </c>
      <c r="E22" s="44">
        <v>237</v>
      </c>
      <c r="F22" s="43">
        <v>42190</v>
      </c>
      <c r="G22" s="44">
        <v>404</v>
      </c>
      <c r="H22" s="44">
        <v>285</v>
      </c>
      <c r="I22" s="43">
        <v>42066</v>
      </c>
      <c r="J22" s="43">
        <v>42096</v>
      </c>
      <c r="K22" s="44" t="s">
        <v>199</v>
      </c>
      <c r="L22" s="44" t="s">
        <v>207</v>
      </c>
      <c r="M22" s="44" t="s">
        <v>207</v>
      </c>
    </row>
    <row r="23" spans="2:13" x14ac:dyDescent="0.25">
      <c r="B23" s="40" t="s">
        <v>234</v>
      </c>
      <c r="C23" s="43">
        <v>42041</v>
      </c>
      <c r="D23" s="44">
        <v>202</v>
      </c>
      <c r="E23" s="44">
        <v>266</v>
      </c>
      <c r="F23" s="43">
        <v>42102</v>
      </c>
      <c r="G23" s="44">
        <v>327</v>
      </c>
      <c r="H23" s="44">
        <v>372</v>
      </c>
      <c r="I23" s="43">
        <v>42097</v>
      </c>
      <c r="J23" s="44" t="s">
        <v>222</v>
      </c>
      <c r="K23" s="44" t="s">
        <v>204</v>
      </c>
      <c r="L23" s="44" t="s">
        <v>200</v>
      </c>
      <c r="M23" s="44" t="s">
        <v>200</v>
      </c>
    </row>
    <row r="24" spans="2:13" x14ac:dyDescent="0.25">
      <c r="B24" s="40" t="s">
        <v>235</v>
      </c>
      <c r="C24" s="43">
        <v>42011</v>
      </c>
      <c r="D24" s="44">
        <v>120</v>
      </c>
      <c r="E24" s="44">
        <v>219</v>
      </c>
      <c r="F24" s="43">
        <v>42072</v>
      </c>
      <c r="G24" s="44">
        <v>209</v>
      </c>
      <c r="H24" s="44">
        <v>295</v>
      </c>
      <c r="I24" s="43">
        <v>42009</v>
      </c>
      <c r="J24" s="43">
        <v>42039</v>
      </c>
      <c r="K24" s="44" t="s">
        <v>236</v>
      </c>
      <c r="L24" s="44" t="s">
        <v>237</v>
      </c>
      <c r="M24" s="44" t="s">
        <v>237</v>
      </c>
    </row>
    <row r="25" spans="2:13" x14ac:dyDescent="0.25">
      <c r="B25" s="40" t="s">
        <v>238</v>
      </c>
      <c r="C25" s="44" t="s">
        <v>209</v>
      </c>
      <c r="D25" s="44">
        <v>73</v>
      </c>
      <c r="E25" s="44">
        <v>147</v>
      </c>
      <c r="F25" s="43">
        <v>42072</v>
      </c>
      <c r="G25" s="44">
        <v>206</v>
      </c>
      <c r="H25" s="44">
        <v>183</v>
      </c>
      <c r="I25" s="43">
        <v>42067</v>
      </c>
      <c r="J25" s="44" t="s">
        <v>237</v>
      </c>
      <c r="K25" s="44" t="s">
        <v>239</v>
      </c>
      <c r="L25" s="44" t="s">
        <v>207</v>
      </c>
      <c r="M25" s="44" t="s">
        <v>207</v>
      </c>
    </row>
    <row r="26" spans="2:13" ht="15" customHeight="1" x14ac:dyDescent="0.25">
      <c r="B26" s="42"/>
      <c r="C26" s="137" t="s">
        <v>0</v>
      </c>
      <c r="D26" s="137"/>
      <c r="E26" s="137"/>
      <c r="F26" s="137" t="s">
        <v>213</v>
      </c>
      <c r="G26" s="137"/>
      <c r="H26" s="137"/>
      <c r="I26" s="137"/>
      <c r="J26" s="137"/>
      <c r="K26" s="137"/>
      <c r="L26" s="137" t="s">
        <v>214</v>
      </c>
      <c r="M26" s="137"/>
    </row>
    <row r="27" spans="2:13" x14ac:dyDescent="0.25">
      <c r="B27" s="41" t="s">
        <v>240</v>
      </c>
      <c r="C27" s="42" t="s">
        <v>189</v>
      </c>
      <c r="D27" s="42" t="s">
        <v>190</v>
      </c>
      <c r="E27" s="42" t="s">
        <v>191</v>
      </c>
      <c r="F27" s="42" t="s">
        <v>192</v>
      </c>
      <c r="G27" s="42" t="s">
        <v>190</v>
      </c>
      <c r="H27" s="42" t="s">
        <v>191</v>
      </c>
      <c r="I27" s="42" t="s">
        <v>193</v>
      </c>
      <c r="J27" s="42" t="s">
        <v>194</v>
      </c>
      <c r="K27" s="42" t="s">
        <v>195</v>
      </c>
      <c r="L27" s="42" t="s">
        <v>196</v>
      </c>
      <c r="M27" s="42" t="s">
        <v>197</v>
      </c>
    </row>
    <row r="28" spans="2:13" x14ac:dyDescent="0.25">
      <c r="B28" s="40" t="s">
        <v>241</v>
      </c>
      <c r="C28" s="45">
        <v>36739</v>
      </c>
      <c r="D28" s="44">
        <v>340</v>
      </c>
      <c r="E28" s="44">
        <v>190</v>
      </c>
      <c r="F28" s="43">
        <v>42310</v>
      </c>
      <c r="G28" s="44">
        <v>532</v>
      </c>
      <c r="H28" s="44">
        <v>294</v>
      </c>
      <c r="I28" s="45">
        <v>36708</v>
      </c>
      <c r="J28" s="45">
        <v>36617</v>
      </c>
      <c r="K28" s="44" t="s">
        <v>199</v>
      </c>
      <c r="L28" s="44" t="s">
        <v>242</v>
      </c>
      <c r="M28" s="44" t="s">
        <v>242</v>
      </c>
    </row>
    <row r="29" spans="2:13" x14ac:dyDescent="0.25">
      <c r="B29" s="40" t="s">
        <v>243</v>
      </c>
      <c r="C29" s="43">
        <v>42157</v>
      </c>
      <c r="D29" s="44">
        <v>216</v>
      </c>
      <c r="E29" s="44">
        <v>182</v>
      </c>
      <c r="F29" s="43">
        <v>42220</v>
      </c>
      <c r="G29" s="44">
        <v>339</v>
      </c>
      <c r="H29" s="44">
        <v>295</v>
      </c>
      <c r="I29" s="43">
        <v>42066</v>
      </c>
      <c r="J29" s="43">
        <v>42125</v>
      </c>
      <c r="K29" s="44" t="s">
        <v>199</v>
      </c>
      <c r="L29" s="44" t="s">
        <v>207</v>
      </c>
      <c r="M29" s="44" t="s">
        <v>207</v>
      </c>
    </row>
    <row r="30" spans="2:13" x14ac:dyDescent="0.25">
      <c r="B30" s="40" t="s">
        <v>244</v>
      </c>
      <c r="C30" s="43">
        <v>42127</v>
      </c>
      <c r="D30" s="44">
        <v>199</v>
      </c>
      <c r="E30" s="44">
        <v>259</v>
      </c>
      <c r="F30" s="43">
        <v>42220</v>
      </c>
      <c r="G30" s="44">
        <v>347</v>
      </c>
      <c r="H30" s="44">
        <v>346</v>
      </c>
      <c r="I30" s="43">
        <v>42125</v>
      </c>
      <c r="J30" s="43">
        <v>42066</v>
      </c>
      <c r="K30" s="44" t="s">
        <v>217</v>
      </c>
      <c r="L30" s="44" t="s">
        <v>207</v>
      </c>
      <c r="M30" s="44" t="s">
        <v>207</v>
      </c>
    </row>
    <row r="31" spans="2:13" x14ac:dyDescent="0.25">
      <c r="B31" s="40" t="s">
        <v>245</v>
      </c>
      <c r="C31" s="43">
        <v>42098</v>
      </c>
      <c r="D31" s="44">
        <v>220</v>
      </c>
      <c r="E31" s="44">
        <v>260</v>
      </c>
      <c r="F31" s="43">
        <v>42190</v>
      </c>
      <c r="G31" s="44">
        <v>366</v>
      </c>
      <c r="H31" s="44">
        <v>289</v>
      </c>
      <c r="I31" s="43">
        <v>42066</v>
      </c>
      <c r="J31" s="43">
        <v>42096</v>
      </c>
      <c r="K31" s="44" t="s">
        <v>204</v>
      </c>
      <c r="L31" s="44" t="s">
        <v>200</v>
      </c>
      <c r="M31" s="44" t="s">
        <v>200</v>
      </c>
    </row>
    <row r="32" spans="2:13" x14ac:dyDescent="0.25">
      <c r="B32" s="40" t="s">
        <v>246</v>
      </c>
      <c r="C32" s="43">
        <v>42098</v>
      </c>
      <c r="D32" s="44">
        <v>203</v>
      </c>
      <c r="E32" s="44">
        <v>186</v>
      </c>
      <c r="F32" s="43">
        <v>42161</v>
      </c>
      <c r="G32" s="44">
        <v>348</v>
      </c>
      <c r="H32" s="44">
        <v>290</v>
      </c>
      <c r="I32" s="43">
        <v>42039</v>
      </c>
      <c r="J32" s="43">
        <v>42096</v>
      </c>
      <c r="K32" s="44" t="s">
        <v>204</v>
      </c>
      <c r="L32" s="44" t="s">
        <v>200</v>
      </c>
      <c r="M32" s="44" t="s">
        <v>200</v>
      </c>
    </row>
    <row r="33" spans="2:13" x14ac:dyDescent="0.25">
      <c r="B33" s="40" t="s">
        <v>247</v>
      </c>
      <c r="C33" s="43">
        <v>42068</v>
      </c>
      <c r="D33" s="44">
        <v>217</v>
      </c>
      <c r="E33" s="44">
        <v>233</v>
      </c>
      <c r="F33" s="43">
        <v>42102</v>
      </c>
      <c r="G33" s="44">
        <v>309</v>
      </c>
      <c r="H33" s="44">
        <v>386</v>
      </c>
      <c r="I33" s="43">
        <v>42097</v>
      </c>
      <c r="J33" s="44" t="s">
        <v>222</v>
      </c>
      <c r="K33" s="44" t="s">
        <v>199</v>
      </c>
      <c r="L33" s="44" t="s">
        <v>207</v>
      </c>
      <c r="M33" s="44" t="s">
        <v>207</v>
      </c>
    </row>
    <row r="34" spans="2:13" x14ac:dyDescent="0.25">
      <c r="B34" s="40" t="s">
        <v>248</v>
      </c>
      <c r="C34" s="43">
        <v>42011</v>
      </c>
      <c r="D34" s="44">
        <v>188</v>
      </c>
      <c r="E34" s="44">
        <v>250</v>
      </c>
      <c r="F34" s="43">
        <v>42072</v>
      </c>
      <c r="G34" s="44">
        <v>351</v>
      </c>
      <c r="H34" s="44">
        <v>309</v>
      </c>
      <c r="I34" s="43">
        <v>42067</v>
      </c>
      <c r="J34" s="44" t="s">
        <v>222</v>
      </c>
      <c r="K34" s="44" t="s">
        <v>249</v>
      </c>
      <c r="L34" s="43">
        <v>42007</v>
      </c>
      <c r="M34" s="43">
        <v>42007</v>
      </c>
    </row>
    <row r="35" spans="2:13" x14ac:dyDescent="0.25">
      <c r="B35" s="138" t="s">
        <v>250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2:13" ht="15" customHeight="1" x14ac:dyDescent="0.25">
      <c r="B36" s="42"/>
      <c r="C36" s="137" t="s">
        <v>0</v>
      </c>
      <c r="D36" s="137"/>
      <c r="E36" s="137"/>
      <c r="F36" s="137" t="s">
        <v>213</v>
      </c>
      <c r="G36" s="137"/>
      <c r="H36" s="137"/>
      <c r="I36" s="137"/>
      <c r="J36" s="137"/>
      <c r="K36" s="137"/>
      <c r="L36" s="137" t="s">
        <v>214</v>
      </c>
      <c r="M36" s="137"/>
    </row>
    <row r="37" spans="2:13" x14ac:dyDescent="0.25">
      <c r="B37" s="41"/>
      <c r="C37" s="42" t="s">
        <v>189</v>
      </c>
      <c r="D37" s="42" t="s">
        <v>190</v>
      </c>
      <c r="E37" s="42" t="s">
        <v>191</v>
      </c>
      <c r="F37" s="42" t="s">
        <v>192</v>
      </c>
      <c r="G37" s="42" t="s">
        <v>190</v>
      </c>
      <c r="H37" s="42" t="s">
        <v>191</v>
      </c>
      <c r="I37" s="42" t="s">
        <v>193</v>
      </c>
      <c r="J37" s="42" t="s">
        <v>194</v>
      </c>
      <c r="K37" s="42" t="s">
        <v>195</v>
      </c>
      <c r="L37" s="42" t="s">
        <v>196</v>
      </c>
      <c r="M37" s="42" t="s">
        <v>197</v>
      </c>
    </row>
    <row r="38" spans="2:13" x14ac:dyDescent="0.25">
      <c r="B38" s="40" t="s">
        <v>251</v>
      </c>
      <c r="C38" s="43">
        <v>42217</v>
      </c>
      <c r="D38" s="44">
        <v>425</v>
      </c>
      <c r="E38" s="44">
        <v>184</v>
      </c>
      <c r="F38" s="43">
        <v>42309</v>
      </c>
      <c r="G38" s="44">
        <v>549</v>
      </c>
      <c r="H38" s="44">
        <v>249</v>
      </c>
      <c r="I38" s="45">
        <v>36678</v>
      </c>
      <c r="J38" s="45">
        <v>36647</v>
      </c>
      <c r="K38" s="44" t="s">
        <v>252</v>
      </c>
      <c r="L38" s="45">
        <v>36586</v>
      </c>
      <c r="M38" s="45">
        <v>36586</v>
      </c>
    </row>
    <row r="39" spans="2:13" x14ac:dyDescent="0.25">
      <c r="B39" s="40" t="s">
        <v>253</v>
      </c>
      <c r="C39" s="43">
        <v>42187</v>
      </c>
      <c r="D39" s="44">
        <v>369</v>
      </c>
      <c r="E39" s="44">
        <v>313</v>
      </c>
      <c r="F39" s="43">
        <v>42279</v>
      </c>
      <c r="G39" s="44">
        <v>494</v>
      </c>
      <c r="H39" s="44">
        <v>348</v>
      </c>
      <c r="I39" s="43">
        <v>42126</v>
      </c>
      <c r="J39" s="45">
        <v>36647</v>
      </c>
      <c r="K39" s="44" t="s">
        <v>224</v>
      </c>
      <c r="L39" s="43">
        <v>42006</v>
      </c>
      <c r="M39" s="43">
        <v>42006</v>
      </c>
    </row>
    <row r="40" spans="2:13" x14ac:dyDescent="0.25">
      <c r="B40" s="40" t="s">
        <v>254</v>
      </c>
      <c r="C40" s="43">
        <v>42187</v>
      </c>
      <c r="D40" s="44">
        <v>351</v>
      </c>
      <c r="E40" s="44">
        <v>252</v>
      </c>
      <c r="F40" s="43">
        <v>42279</v>
      </c>
      <c r="G40" s="44">
        <v>500</v>
      </c>
      <c r="H40" s="44">
        <v>313</v>
      </c>
      <c r="I40" s="45">
        <v>36678</v>
      </c>
      <c r="J40" s="43">
        <v>42096</v>
      </c>
      <c r="K40" s="44" t="s">
        <v>204</v>
      </c>
      <c r="L40" s="43">
        <v>42006</v>
      </c>
      <c r="M40" s="43">
        <v>42006</v>
      </c>
    </row>
    <row r="41" spans="2:13" x14ac:dyDescent="0.25">
      <c r="B41" s="40" t="s">
        <v>255</v>
      </c>
      <c r="C41" s="43">
        <v>42158</v>
      </c>
      <c r="D41" s="44">
        <v>384</v>
      </c>
      <c r="E41" s="44">
        <v>261</v>
      </c>
      <c r="F41" s="43">
        <v>42250</v>
      </c>
      <c r="G41" s="44">
        <v>576</v>
      </c>
      <c r="H41" s="44">
        <v>330</v>
      </c>
      <c r="I41" s="43">
        <v>42096</v>
      </c>
      <c r="J41" s="43">
        <v>42095</v>
      </c>
      <c r="K41" s="44" t="s">
        <v>224</v>
      </c>
      <c r="L41" s="43">
        <v>42006</v>
      </c>
      <c r="M41" s="43">
        <v>42006</v>
      </c>
    </row>
    <row r="42" spans="2:13" x14ac:dyDescent="0.25">
      <c r="B42" s="40" t="s">
        <v>256</v>
      </c>
      <c r="C42" s="43">
        <v>42099</v>
      </c>
      <c r="D42" s="44">
        <v>396</v>
      </c>
      <c r="E42" s="44">
        <v>422</v>
      </c>
      <c r="F42" s="43">
        <v>42190</v>
      </c>
      <c r="G42" s="44">
        <v>559</v>
      </c>
      <c r="H42" s="44">
        <v>511</v>
      </c>
      <c r="I42" s="43">
        <v>42096</v>
      </c>
      <c r="J42" s="43">
        <v>42065</v>
      </c>
      <c r="K42" s="44" t="s">
        <v>217</v>
      </c>
      <c r="L42" s="44" t="s">
        <v>237</v>
      </c>
      <c r="M42" s="44" t="s">
        <v>237</v>
      </c>
    </row>
    <row r="43" spans="2:13" x14ac:dyDescent="0.25">
      <c r="B43" s="40" t="s">
        <v>257</v>
      </c>
      <c r="C43" s="43">
        <v>42099</v>
      </c>
      <c r="D43" s="44">
        <v>269</v>
      </c>
      <c r="E43" s="44">
        <v>255</v>
      </c>
      <c r="F43" s="43">
        <v>42190</v>
      </c>
      <c r="G43" s="44">
        <v>399</v>
      </c>
      <c r="H43" s="44">
        <v>278</v>
      </c>
      <c r="I43" s="43">
        <v>42156</v>
      </c>
      <c r="J43" s="43">
        <v>42008</v>
      </c>
      <c r="K43" s="44" t="s">
        <v>199</v>
      </c>
      <c r="L43" s="44" t="s">
        <v>237</v>
      </c>
      <c r="M43" s="44" t="s">
        <v>237</v>
      </c>
    </row>
    <row r="44" spans="2:13" x14ac:dyDescent="0.25">
      <c r="B44" s="40" t="s">
        <v>258</v>
      </c>
      <c r="C44" s="43">
        <v>42099</v>
      </c>
      <c r="D44" s="44">
        <v>228</v>
      </c>
      <c r="E44" s="44">
        <v>253</v>
      </c>
      <c r="F44" s="43">
        <v>42131</v>
      </c>
      <c r="G44" s="44">
        <v>317</v>
      </c>
      <c r="H44" s="44">
        <v>364</v>
      </c>
      <c r="I44" s="43">
        <v>42066</v>
      </c>
      <c r="J44" s="43">
        <v>42008</v>
      </c>
      <c r="K44" s="44" t="s">
        <v>204</v>
      </c>
      <c r="L44" s="43">
        <v>42038</v>
      </c>
      <c r="M44" s="43">
        <v>42038</v>
      </c>
    </row>
    <row r="45" spans="2:13" x14ac:dyDescent="0.25">
      <c r="B45" s="40" t="s">
        <v>259</v>
      </c>
      <c r="C45" s="43">
        <v>42069</v>
      </c>
      <c r="D45" s="44">
        <v>263</v>
      </c>
      <c r="E45" s="44">
        <v>328</v>
      </c>
      <c r="F45" s="43">
        <v>42161</v>
      </c>
      <c r="G45" s="44">
        <v>366</v>
      </c>
      <c r="H45" s="44">
        <v>364</v>
      </c>
      <c r="I45" s="43">
        <v>42097</v>
      </c>
      <c r="J45" s="43">
        <v>42038</v>
      </c>
      <c r="K45" s="44" t="s">
        <v>231</v>
      </c>
      <c r="L45" s="44" t="s">
        <v>237</v>
      </c>
      <c r="M45" s="44" t="s">
        <v>237</v>
      </c>
    </row>
    <row r="46" spans="2:13" x14ac:dyDescent="0.25">
      <c r="B46" s="40" t="s">
        <v>260</v>
      </c>
      <c r="C46" s="43">
        <v>42042</v>
      </c>
      <c r="D46" s="44">
        <v>229</v>
      </c>
      <c r="E46" s="44">
        <v>324</v>
      </c>
      <c r="F46" s="43">
        <v>42072</v>
      </c>
      <c r="G46" s="44">
        <v>300</v>
      </c>
      <c r="H46" s="44">
        <v>392</v>
      </c>
      <c r="I46" s="43">
        <v>42066</v>
      </c>
      <c r="J46" s="44" t="s">
        <v>211</v>
      </c>
      <c r="K46" s="44" t="s">
        <v>249</v>
      </c>
      <c r="L46" s="44" t="s">
        <v>211</v>
      </c>
      <c r="M46" s="44" t="s">
        <v>222</v>
      </c>
    </row>
    <row r="47" spans="2:13" x14ac:dyDescent="0.25">
      <c r="B47" s="40" t="s">
        <v>261</v>
      </c>
      <c r="C47" s="44" t="s">
        <v>262</v>
      </c>
      <c r="D47" s="44">
        <v>108</v>
      </c>
      <c r="E47" s="44">
        <v>430</v>
      </c>
      <c r="F47" s="44" t="s">
        <v>210</v>
      </c>
      <c r="G47" s="44">
        <v>183</v>
      </c>
      <c r="H47" s="44">
        <v>553</v>
      </c>
      <c r="I47" s="44" t="s">
        <v>263</v>
      </c>
      <c r="J47" s="44" t="s">
        <v>222</v>
      </c>
      <c r="K47" s="44" t="s">
        <v>212</v>
      </c>
      <c r="L47" s="44" t="s">
        <v>237</v>
      </c>
      <c r="M47" s="44" t="s">
        <v>237</v>
      </c>
    </row>
    <row r="48" spans="2:13" x14ac:dyDescent="0.25">
      <c r="B48" s="138" t="s">
        <v>264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2:13" ht="15" customHeight="1" x14ac:dyDescent="0.25">
      <c r="B49" s="42"/>
      <c r="C49" s="137" t="s">
        <v>0</v>
      </c>
      <c r="D49" s="137"/>
      <c r="E49" s="137"/>
      <c r="F49" s="137" t="s">
        <v>213</v>
      </c>
      <c r="G49" s="137"/>
      <c r="H49" s="137"/>
      <c r="I49" s="137"/>
      <c r="J49" s="137"/>
      <c r="K49" s="137"/>
      <c r="L49" s="137" t="s">
        <v>214</v>
      </c>
      <c r="M49" s="137"/>
    </row>
    <row r="50" spans="2:13" x14ac:dyDescent="0.25">
      <c r="B50" s="41" t="s">
        <v>265</v>
      </c>
      <c r="C50" s="42" t="s">
        <v>189</v>
      </c>
      <c r="D50" s="42" t="s">
        <v>190</v>
      </c>
      <c r="E50" s="42" t="s">
        <v>191</v>
      </c>
      <c r="F50" s="42" t="s">
        <v>192</v>
      </c>
      <c r="G50" s="42" t="s">
        <v>190</v>
      </c>
      <c r="H50" s="42" t="s">
        <v>191</v>
      </c>
      <c r="I50" s="42" t="s">
        <v>193</v>
      </c>
      <c r="J50" s="42" t="s">
        <v>194</v>
      </c>
      <c r="K50" s="42" t="s">
        <v>195</v>
      </c>
      <c r="L50" s="42" t="s">
        <v>196</v>
      </c>
      <c r="M50" s="42" t="s">
        <v>197</v>
      </c>
    </row>
    <row r="51" spans="2:13" x14ac:dyDescent="0.25">
      <c r="B51" s="40" t="s">
        <v>266</v>
      </c>
      <c r="C51" s="43">
        <v>42186</v>
      </c>
      <c r="D51" s="44">
        <v>268</v>
      </c>
      <c r="E51" s="44">
        <v>170</v>
      </c>
      <c r="F51" s="43">
        <v>42339</v>
      </c>
      <c r="G51" s="44">
        <v>417</v>
      </c>
      <c r="H51" s="44">
        <v>266</v>
      </c>
      <c r="I51" s="45">
        <v>36708</v>
      </c>
      <c r="J51" s="43">
        <v>42095</v>
      </c>
      <c r="K51" s="44" t="s">
        <v>202</v>
      </c>
      <c r="L51" s="45">
        <v>36617</v>
      </c>
      <c r="M51" s="45">
        <v>36617</v>
      </c>
    </row>
    <row r="52" spans="2:13" x14ac:dyDescent="0.25">
      <c r="B52" s="40" t="s">
        <v>267</v>
      </c>
      <c r="C52" s="43">
        <v>42186</v>
      </c>
      <c r="D52" s="44">
        <v>282</v>
      </c>
      <c r="E52" s="44">
        <v>119</v>
      </c>
      <c r="F52" s="43">
        <v>42309</v>
      </c>
      <c r="G52" s="44">
        <v>420</v>
      </c>
      <c r="H52" s="44">
        <v>168</v>
      </c>
      <c r="I52" s="43">
        <v>42156</v>
      </c>
      <c r="J52" s="45">
        <v>36647</v>
      </c>
      <c r="K52" s="44" t="s">
        <v>204</v>
      </c>
      <c r="L52" s="43">
        <v>42005</v>
      </c>
      <c r="M52" s="43">
        <v>42005</v>
      </c>
    </row>
    <row r="53" spans="2:13" x14ac:dyDescent="0.25">
      <c r="B53" s="40" t="s">
        <v>268</v>
      </c>
      <c r="C53" s="43">
        <v>42157</v>
      </c>
      <c r="D53" s="44">
        <v>256</v>
      </c>
      <c r="E53" s="44">
        <v>168</v>
      </c>
      <c r="F53" s="43">
        <v>42250</v>
      </c>
      <c r="G53" s="44">
        <v>367</v>
      </c>
      <c r="H53" s="44">
        <v>206</v>
      </c>
      <c r="I53" s="43">
        <v>42126</v>
      </c>
      <c r="J53" s="43">
        <v>42095</v>
      </c>
      <c r="K53" s="44" t="s">
        <v>199</v>
      </c>
      <c r="L53" s="43">
        <v>42006</v>
      </c>
      <c r="M53" s="43">
        <v>42007</v>
      </c>
    </row>
    <row r="54" spans="2:13" x14ac:dyDescent="0.25">
      <c r="B54" s="40" t="s">
        <v>269</v>
      </c>
      <c r="C54" s="43">
        <v>42098</v>
      </c>
      <c r="D54" s="44">
        <v>190</v>
      </c>
      <c r="E54" s="44">
        <v>184</v>
      </c>
      <c r="F54" s="43">
        <v>42190</v>
      </c>
      <c r="G54" s="44">
        <v>284</v>
      </c>
      <c r="H54" s="44">
        <v>260</v>
      </c>
      <c r="I54" s="43">
        <v>42156</v>
      </c>
      <c r="J54" s="44" t="s">
        <v>237</v>
      </c>
      <c r="K54" s="44" t="s">
        <v>270</v>
      </c>
      <c r="L54" s="44" t="s">
        <v>222</v>
      </c>
      <c r="M54" s="44" t="s">
        <v>222</v>
      </c>
    </row>
    <row r="55" spans="2:13" x14ac:dyDescent="0.25">
      <c r="B55" s="40" t="s">
        <v>271</v>
      </c>
      <c r="C55" s="43">
        <v>42041</v>
      </c>
      <c r="D55" s="44">
        <v>281</v>
      </c>
      <c r="E55" s="44">
        <v>317</v>
      </c>
      <c r="F55" s="43">
        <v>42161</v>
      </c>
      <c r="G55" s="44">
        <v>434</v>
      </c>
      <c r="H55" s="44">
        <v>445</v>
      </c>
      <c r="I55" s="43">
        <v>42067</v>
      </c>
      <c r="J55" s="43">
        <v>42065</v>
      </c>
      <c r="K55" s="44" t="s">
        <v>217</v>
      </c>
      <c r="L55" s="44" t="s">
        <v>237</v>
      </c>
      <c r="M55" s="44" t="s">
        <v>237</v>
      </c>
    </row>
    <row r="56" spans="2:13" x14ac:dyDescent="0.25">
      <c r="B56" s="40" t="s">
        <v>272</v>
      </c>
      <c r="C56" s="43">
        <v>42011</v>
      </c>
      <c r="D56" s="44">
        <v>178</v>
      </c>
      <c r="E56" s="44">
        <v>282</v>
      </c>
      <c r="F56" s="43">
        <v>42072</v>
      </c>
      <c r="G56" s="44">
        <v>296</v>
      </c>
      <c r="H56" s="44">
        <v>413</v>
      </c>
      <c r="I56" s="43">
        <v>42039</v>
      </c>
      <c r="J56" s="43">
        <v>42008</v>
      </c>
      <c r="K56" s="44" t="s">
        <v>204</v>
      </c>
      <c r="L56" s="44" t="s">
        <v>237</v>
      </c>
      <c r="M56" s="44" t="s">
        <v>237</v>
      </c>
    </row>
    <row r="57" spans="2:13" x14ac:dyDescent="0.25">
      <c r="B57" s="40" t="s">
        <v>273</v>
      </c>
      <c r="C57" s="43">
        <v>42011</v>
      </c>
      <c r="D57" s="44">
        <v>170</v>
      </c>
      <c r="E57" s="44">
        <v>334</v>
      </c>
      <c r="F57" s="43">
        <v>42102</v>
      </c>
      <c r="G57" s="44">
        <v>325</v>
      </c>
      <c r="H57" s="44">
        <v>419</v>
      </c>
      <c r="I57" s="43">
        <v>42040</v>
      </c>
      <c r="J57" s="43">
        <v>42038</v>
      </c>
      <c r="K57" s="44" t="s">
        <v>199</v>
      </c>
      <c r="L57" s="44" t="s">
        <v>237</v>
      </c>
      <c r="M57" s="44" t="s">
        <v>237</v>
      </c>
    </row>
    <row r="58" spans="2:13" ht="15" customHeight="1" x14ac:dyDescent="0.25">
      <c r="B58" s="42"/>
      <c r="C58" s="137" t="s">
        <v>0</v>
      </c>
      <c r="D58" s="137"/>
      <c r="E58" s="137"/>
      <c r="F58" s="137" t="s">
        <v>213</v>
      </c>
      <c r="G58" s="137"/>
      <c r="H58" s="137"/>
      <c r="I58" s="137"/>
      <c r="J58" s="137"/>
      <c r="K58" s="137"/>
      <c r="L58" s="137" t="s">
        <v>214</v>
      </c>
      <c r="M58" s="137"/>
    </row>
    <row r="59" spans="2:13" x14ac:dyDescent="0.25">
      <c r="B59" s="41" t="s">
        <v>274</v>
      </c>
      <c r="C59" s="42" t="s">
        <v>189</v>
      </c>
      <c r="D59" s="42" t="s">
        <v>190</v>
      </c>
      <c r="E59" s="42" t="s">
        <v>191</v>
      </c>
      <c r="F59" s="42" t="s">
        <v>192</v>
      </c>
      <c r="G59" s="42" t="s">
        <v>190</v>
      </c>
      <c r="H59" s="42" t="s">
        <v>191</v>
      </c>
      <c r="I59" s="42" t="s">
        <v>193</v>
      </c>
      <c r="J59" s="42" t="s">
        <v>194</v>
      </c>
      <c r="K59" s="42" t="s">
        <v>195</v>
      </c>
      <c r="L59" s="42" t="s">
        <v>196</v>
      </c>
      <c r="M59" s="42" t="s">
        <v>197</v>
      </c>
    </row>
    <row r="60" spans="2:13" x14ac:dyDescent="0.25">
      <c r="B60" s="40" t="s">
        <v>275</v>
      </c>
      <c r="C60" s="45">
        <v>36739</v>
      </c>
      <c r="D60" s="44">
        <v>253</v>
      </c>
      <c r="E60" s="44">
        <v>153</v>
      </c>
      <c r="F60" s="43">
        <v>42339</v>
      </c>
      <c r="G60" s="44">
        <v>417</v>
      </c>
      <c r="H60" s="44">
        <v>240</v>
      </c>
      <c r="I60" s="45">
        <v>36708</v>
      </c>
      <c r="J60" s="45">
        <v>36647</v>
      </c>
      <c r="K60" s="44" t="s">
        <v>199</v>
      </c>
      <c r="L60" s="43">
        <v>42036</v>
      </c>
      <c r="M60" s="43">
        <v>42036</v>
      </c>
    </row>
    <row r="61" spans="2:13" x14ac:dyDescent="0.25">
      <c r="B61" s="40" t="s">
        <v>276</v>
      </c>
      <c r="C61" s="43">
        <v>42157</v>
      </c>
      <c r="D61" s="44">
        <v>148</v>
      </c>
      <c r="E61" s="44">
        <v>162</v>
      </c>
      <c r="F61" s="43">
        <v>42279</v>
      </c>
      <c r="G61" s="44">
        <v>248</v>
      </c>
      <c r="H61" s="44">
        <v>197</v>
      </c>
      <c r="I61" s="43">
        <v>42156</v>
      </c>
      <c r="J61" s="43">
        <v>42064</v>
      </c>
      <c r="K61" s="44" t="s">
        <v>277</v>
      </c>
      <c r="L61" s="43">
        <v>42006</v>
      </c>
      <c r="M61" s="43">
        <v>42006</v>
      </c>
    </row>
    <row r="62" spans="2:13" x14ac:dyDescent="0.25">
      <c r="B62" s="40" t="s">
        <v>278</v>
      </c>
      <c r="C62" s="43">
        <v>42157</v>
      </c>
      <c r="D62" s="44">
        <v>194</v>
      </c>
      <c r="E62" s="44">
        <v>119</v>
      </c>
      <c r="F62" s="43">
        <v>42250</v>
      </c>
      <c r="G62" s="44">
        <v>325</v>
      </c>
      <c r="H62" s="44">
        <v>157</v>
      </c>
      <c r="I62" s="43">
        <v>42126</v>
      </c>
      <c r="J62" s="45">
        <v>36617</v>
      </c>
      <c r="K62" s="44" t="s">
        <v>204</v>
      </c>
      <c r="L62" s="44" t="s">
        <v>207</v>
      </c>
      <c r="M62" s="44" t="s">
        <v>207</v>
      </c>
    </row>
    <row r="63" spans="2:13" x14ac:dyDescent="0.25">
      <c r="B63" s="40" t="s">
        <v>279</v>
      </c>
      <c r="C63" s="43">
        <v>42068</v>
      </c>
      <c r="D63" s="44">
        <v>245</v>
      </c>
      <c r="E63" s="44">
        <v>227</v>
      </c>
      <c r="F63" s="43">
        <v>42131</v>
      </c>
      <c r="G63" s="44">
        <v>390</v>
      </c>
      <c r="H63" s="44">
        <v>333</v>
      </c>
      <c r="I63" s="43">
        <v>42067</v>
      </c>
      <c r="J63" s="43">
        <v>42038</v>
      </c>
      <c r="K63" s="44" t="s">
        <v>199</v>
      </c>
      <c r="L63" s="43">
        <v>42006</v>
      </c>
      <c r="M63" s="43">
        <v>42006</v>
      </c>
    </row>
    <row r="64" spans="2:13" x14ac:dyDescent="0.25">
      <c r="B64" s="40" t="s">
        <v>280</v>
      </c>
      <c r="C64" s="43">
        <v>42041</v>
      </c>
      <c r="D64" s="44">
        <v>135</v>
      </c>
      <c r="E64" s="44">
        <v>203</v>
      </c>
      <c r="F64" s="43">
        <v>42131</v>
      </c>
      <c r="G64" s="44">
        <v>272</v>
      </c>
      <c r="H64" s="44">
        <v>279</v>
      </c>
      <c r="I64" s="43">
        <v>42096</v>
      </c>
      <c r="J64" s="43">
        <v>42008</v>
      </c>
      <c r="K64" s="44" t="s">
        <v>270</v>
      </c>
      <c r="L64" s="44" t="s">
        <v>237</v>
      </c>
      <c r="M64" s="44" t="s">
        <v>237</v>
      </c>
    </row>
    <row r="65" spans="2:13" x14ac:dyDescent="0.25">
      <c r="B65" s="40" t="s">
        <v>281</v>
      </c>
      <c r="C65" s="43">
        <v>42041</v>
      </c>
      <c r="D65" s="44">
        <v>194</v>
      </c>
      <c r="E65" s="44">
        <v>239</v>
      </c>
      <c r="F65" s="43">
        <v>42131</v>
      </c>
      <c r="G65" s="44">
        <v>271</v>
      </c>
      <c r="H65" s="44">
        <v>313</v>
      </c>
      <c r="I65" s="43">
        <v>42067</v>
      </c>
      <c r="J65" s="43">
        <v>42038</v>
      </c>
      <c r="K65" s="44" t="s">
        <v>199</v>
      </c>
      <c r="L65" s="44" t="s">
        <v>222</v>
      </c>
      <c r="M65" s="44" t="s">
        <v>222</v>
      </c>
    </row>
    <row r="66" spans="2:13" x14ac:dyDescent="0.25">
      <c r="B66" s="40" t="s">
        <v>282</v>
      </c>
      <c r="C66" s="43">
        <v>42011</v>
      </c>
      <c r="D66" s="44">
        <v>180</v>
      </c>
      <c r="E66" s="44">
        <v>297</v>
      </c>
      <c r="F66" s="43">
        <v>42045</v>
      </c>
      <c r="G66" s="44">
        <v>301</v>
      </c>
      <c r="H66" s="44">
        <v>438</v>
      </c>
      <c r="I66" s="43">
        <v>42040</v>
      </c>
      <c r="J66" s="44" t="s">
        <v>222</v>
      </c>
      <c r="K66" s="44" t="s">
        <v>249</v>
      </c>
      <c r="L66" s="44" t="s">
        <v>207</v>
      </c>
      <c r="M66" s="44" t="s">
        <v>207</v>
      </c>
    </row>
    <row r="67" spans="2:13" x14ac:dyDescent="0.25">
      <c r="B67" s="138" t="s">
        <v>283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</row>
    <row r="68" spans="2:13" ht="15" customHeight="1" x14ac:dyDescent="0.25">
      <c r="B68" s="42"/>
      <c r="C68" s="137" t="s">
        <v>0</v>
      </c>
      <c r="D68" s="137"/>
      <c r="E68" s="137"/>
      <c r="F68" s="137" t="s">
        <v>213</v>
      </c>
      <c r="G68" s="137"/>
      <c r="H68" s="137"/>
      <c r="I68" s="137"/>
      <c r="J68" s="137"/>
      <c r="K68" s="137"/>
      <c r="L68" s="137" t="s">
        <v>214</v>
      </c>
      <c r="M68" s="137"/>
    </row>
    <row r="69" spans="2:13" x14ac:dyDescent="0.25">
      <c r="B69" s="41" t="s">
        <v>284</v>
      </c>
      <c r="C69" s="42" t="s">
        <v>189</v>
      </c>
      <c r="D69" s="42" t="s">
        <v>190</v>
      </c>
      <c r="E69" s="42" t="s">
        <v>191</v>
      </c>
      <c r="F69" s="42" t="s">
        <v>192</v>
      </c>
      <c r="G69" s="42" t="s">
        <v>190</v>
      </c>
      <c r="H69" s="42" t="s">
        <v>191</v>
      </c>
      <c r="I69" s="42" t="s">
        <v>193</v>
      </c>
      <c r="J69" s="42" t="s">
        <v>194</v>
      </c>
      <c r="K69" s="42" t="s">
        <v>195</v>
      </c>
      <c r="L69" s="42" t="s">
        <v>196</v>
      </c>
      <c r="M69" s="42" t="s">
        <v>197</v>
      </c>
    </row>
    <row r="70" spans="2:13" x14ac:dyDescent="0.25">
      <c r="B70" s="40" t="s">
        <v>285</v>
      </c>
      <c r="C70" s="45">
        <v>36739</v>
      </c>
      <c r="D70" s="44">
        <v>405</v>
      </c>
      <c r="E70" s="44">
        <v>188</v>
      </c>
      <c r="F70" s="43">
        <v>42310</v>
      </c>
      <c r="G70" s="44">
        <v>575</v>
      </c>
      <c r="H70" s="44">
        <v>328</v>
      </c>
      <c r="I70" s="45">
        <v>36678</v>
      </c>
      <c r="J70" s="43">
        <v>42126</v>
      </c>
      <c r="K70" s="44" t="s">
        <v>277</v>
      </c>
      <c r="L70" s="44" t="s">
        <v>242</v>
      </c>
      <c r="M70" s="44" t="s">
        <v>242</v>
      </c>
    </row>
    <row r="71" spans="2:13" x14ac:dyDescent="0.25">
      <c r="B71" s="40" t="s">
        <v>286</v>
      </c>
      <c r="C71" s="43">
        <v>42157</v>
      </c>
      <c r="D71" s="44">
        <v>259</v>
      </c>
      <c r="E71" s="44">
        <v>133</v>
      </c>
      <c r="F71" s="43">
        <v>42250</v>
      </c>
      <c r="G71" s="44">
        <v>391</v>
      </c>
      <c r="H71" s="44">
        <v>221</v>
      </c>
      <c r="I71" s="45">
        <v>36678</v>
      </c>
      <c r="J71" s="43">
        <v>42066</v>
      </c>
      <c r="K71" s="44" t="s">
        <v>199</v>
      </c>
      <c r="L71" s="44" t="s">
        <v>287</v>
      </c>
      <c r="M71" s="44" t="s">
        <v>287</v>
      </c>
    </row>
    <row r="72" spans="2:13" x14ac:dyDescent="0.25">
      <c r="B72" s="40" t="s">
        <v>288</v>
      </c>
      <c r="C72" s="43">
        <v>42157</v>
      </c>
      <c r="D72" s="44">
        <v>293</v>
      </c>
      <c r="E72" s="44">
        <v>206</v>
      </c>
      <c r="F72" s="43">
        <v>42190</v>
      </c>
      <c r="G72" s="44">
        <v>411</v>
      </c>
      <c r="H72" s="44">
        <v>301</v>
      </c>
      <c r="I72" s="43">
        <v>42125</v>
      </c>
      <c r="J72" s="43">
        <v>42039</v>
      </c>
      <c r="K72" s="44" t="s">
        <v>202</v>
      </c>
      <c r="L72" s="44" t="s">
        <v>242</v>
      </c>
      <c r="M72" s="44" t="s">
        <v>242</v>
      </c>
    </row>
    <row r="73" spans="2:13" x14ac:dyDescent="0.25">
      <c r="B73" s="40" t="s">
        <v>289</v>
      </c>
      <c r="C73" s="43">
        <v>42068</v>
      </c>
      <c r="D73" s="44">
        <v>177</v>
      </c>
      <c r="E73" s="44">
        <v>201</v>
      </c>
      <c r="F73" s="43">
        <v>42072</v>
      </c>
      <c r="G73" s="44">
        <v>270</v>
      </c>
      <c r="H73" s="44">
        <v>345</v>
      </c>
      <c r="I73" s="43">
        <v>42009</v>
      </c>
      <c r="J73" s="43">
        <v>42039</v>
      </c>
      <c r="K73" s="44" t="s">
        <v>204</v>
      </c>
      <c r="L73" s="44" t="s">
        <v>242</v>
      </c>
      <c r="M73" s="44" t="s">
        <v>242</v>
      </c>
    </row>
    <row r="74" spans="2:13" x14ac:dyDescent="0.25">
      <c r="B74" s="40" t="s">
        <v>290</v>
      </c>
      <c r="C74" s="43">
        <v>42068</v>
      </c>
      <c r="D74" s="44">
        <v>216</v>
      </c>
      <c r="E74" s="44">
        <v>270</v>
      </c>
      <c r="F74" s="43">
        <v>42131</v>
      </c>
      <c r="G74" s="44">
        <v>306</v>
      </c>
      <c r="H74" s="44">
        <v>358</v>
      </c>
      <c r="I74" s="43">
        <v>42095</v>
      </c>
      <c r="J74" s="43">
        <v>42010</v>
      </c>
      <c r="K74" s="44" t="s">
        <v>224</v>
      </c>
      <c r="L74" s="44" t="s">
        <v>287</v>
      </c>
      <c r="M74" s="44" t="s">
        <v>287</v>
      </c>
    </row>
    <row r="75" spans="2:13" x14ac:dyDescent="0.25">
      <c r="B75" s="40" t="s">
        <v>291</v>
      </c>
      <c r="C75" s="43">
        <v>42068</v>
      </c>
      <c r="D75" s="44">
        <v>215</v>
      </c>
      <c r="E75" s="44">
        <v>298</v>
      </c>
      <c r="F75" s="43">
        <v>42131</v>
      </c>
      <c r="G75" s="44">
        <v>291</v>
      </c>
      <c r="H75" s="44">
        <v>429</v>
      </c>
      <c r="I75" s="43">
        <v>42067</v>
      </c>
      <c r="J75" s="43">
        <v>42038</v>
      </c>
      <c r="K75" s="44" t="s">
        <v>224</v>
      </c>
      <c r="L75" s="44" t="s">
        <v>287</v>
      </c>
      <c r="M75" s="44" t="s">
        <v>287</v>
      </c>
    </row>
    <row r="76" spans="2:13" x14ac:dyDescent="0.25">
      <c r="B76" s="40" t="s">
        <v>292</v>
      </c>
      <c r="C76" s="44" t="s">
        <v>209</v>
      </c>
      <c r="D76" s="44">
        <v>140</v>
      </c>
      <c r="E76" s="44">
        <v>310</v>
      </c>
      <c r="F76" s="43">
        <v>42045</v>
      </c>
      <c r="G76" s="44">
        <v>210</v>
      </c>
      <c r="H76" s="44">
        <v>435</v>
      </c>
      <c r="I76" s="43">
        <v>42009</v>
      </c>
      <c r="J76" s="43">
        <v>42009</v>
      </c>
      <c r="K76" s="44" t="s">
        <v>293</v>
      </c>
      <c r="L76" s="44" t="s">
        <v>242</v>
      </c>
      <c r="M76" s="44" t="s">
        <v>242</v>
      </c>
    </row>
    <row r="77" spans="2:13" ht="15" customHeight="1" x14ac:dyDescent="0.25">
      <c r="B77" s="42"/>
      <c r="C77" s="137" t="s">
        <v>0</v>
      </c>
      <c r="D77" s="137"/>
      <c r="E77" s="137"/>
      <c r="F77" s="137" t="s">
        <v>213</v>
      </c>
      <c r="G77" s="137"/>
      <c r="H77" s="137"/>
      <c r="I77" s="137"/>
      <c r="J77" s="137"/>
      <c r="K77" s="137"/>
      <c r="L77" s="137" t="s">
        <v>214</v>
      </c>
      <c r="M77" s="137"/>
    </row>
    <row r="78" spans="2:13" x14ac:dyDescent="0.25">
      <c r="B78" s="41" t="s">
        <v>294</v>
      </c>
      <c r="C78" s="42" t="s">
        <v>189</v>
      </c>
      <c r="D78" s="42" t="s">
        <v>190</v>
      </c>
      <c r="E78" s="42" t="s">
        <v>191</v>
      </c>
      <c r="F78" s="42" t="s">
        <v>192</v>
      </c>
      <c r="G78" s="42" t="s">
        <v>190</v>
      </c>
      <c r="H78" s="42" t="s">
        <v>191</v>
      </c>
      <c r="I78" s="42" t="s">
        <v>193</v>
      </c>
      <c r="J78" s="42" t="s">
        <v>194</v>
      </c>
      <c r="K78" s="42" t="s">
        <v>195</v>
      </c>
      <c r="L78" s="42" t="s">
        <v>196</v>
      </c>
      <c r="M78" s="42" t="s">
        <v>197</v>
      </c>
    </row>
    <row r="79" spans="2:13" x14ac:dyDescent="0.25">
      <c r="B79" s="40" t="s">
        <v>295</v>
      </c>
      <c r="C79" s="43">
        <v>42186</v>
      </c>
      <c r="D79" s="44">
        <v>348</v>
      </c>
      <c r="E79" s="44">
        <v>143</v>
      </c>
      <c r="F79" s="43">
        <v>42251</v>
      </c>
      <c r="G79" s="44">
        <v>528</v>
      </c>
      <c r="H79" s="44">
        <v>314</v>
      </c>
      <c r="I79" s="43">
        <v>42125</v>
      </c>
      <c r="J79" s="43">
        <v>42097</v>
      </c>
      <c r="K79" s="44" t="s">
        <v>199</v>
      </c>
      <c r="L79" s="44" t="s">
        <v>242</v>
      </c>
      <c r="M79" s="44" t="s">
        <v>242</v>
      </c>
    </row>
    <row r="80" spans="2:13" x14ac:dyDescent="0.25">
      <c r="B80" s="40" t="s">
        <v>296</v>
      </c>
      <c r="C80" s="43">
        <v>42157</v>
      </c>
      <c r="D80" s="44">
        <v>283</v>
      </c>
      <c r="E80" s="44">
        <v>208</v>
      </c>
      <c r="F80" s="43">
        <v>42220</v>
      </c>
      <c r="G80" s="44">
        <v>441</v>
      </c>
      <c r="H80" s="44">
        <v>321</v>
      </c>
      <c r="I80" s="43">
        <v>42125</v>
      </c>
      <c r="J80" s="43">
        <v>42066</v>
      </c>
      <c r="K80" s="44" t="s">
        <v>199</v>
      </c>
      <c r="L80" s="44" t="s">
        <v>242</v>
      </c>
      <c r="M80" s="44" t="s">
        <v>242</v>
      </c>
    </row>
    <row r="81" spans="2:13" x14ac:dyDescent="0.25">
      <c r="B81" s="40" t="s">
        <v>297</v>
      </c>
      <c r="C81" s="43">
        <v>42068</v>
      </c>
      <c r="D81" s="44">
        <v>191</v>
      </c>
      <c r="E81" s="44">
        <v>231</v>
      </c>
      <c r="F81" s="43">
        <v>42072</v>
      </c>
      <c r="G81" s="44">
        <v>271</v>
      </c>
      <c r="H81" s="44">
        <v>405</v>
      </c>
      <c r="I81" s="43">
        <v>42009</v>
      </c>
      <c r="J81" s="43">
        <v>42039</v>
      </c>
      <c r="K81" s="44" t="s">
        <v>199</v>
      </c>
      <c r="L81" s="44" t="s">
        <v>242</v>
      </c>
      <c r="M81" s="44" t="s">
        <v>242</v>
      </c>
    </row>
    <row r="82" spans="2:13" x14ac:dyDescent="0.25">
      <c r="B82" s="40" t="s">
        <v>298</v>
      </c>
      <c r="C82" s="43">
        <v>42068</v>
      </c>
      <c r="D82" s="44">
        <v>174</v>
      </c>
      <c r="E82" s="44">
        <v>271</v>
      </c>
      <c r="F82" s="43">
        <v>42131</v>
      </c>
      <c r="G82" s="44">
        <v>313</v>
      </c>
      <c r="H82" s="44">
        <v>430</v>
      </c>
      <c r="I82" s="43">
        <v>42066</v>
      </c>
      <c r="J82" s="43">
        <v>42039</v>
      </c>
      <c r="K82" s="44" t="s">
        <v>204</v>
      </c>
      <c r="L82" s="44" t="s">
        <v>242</v>
      </c>
      <c r="M82" s="44" t="s">
        <v>242</v>
      </c>
    </row>
    <row r="83" spans="2:13" x14ac:dyDescent="0.25">
      <c r="B83" s="40" t="s">
        <v>299</v>
      </c>
      <c r="C83" s="43">
        <v>42068</v>
      </c>
      <c r="D83" s="44">
        <v>138</v>
      </c>
      <c r="E83" s="44">
        <v>214</v>
      </c>
      <c r="F83" s="43">
        <v>42131</v>
      </c>
      <c r="G83" s="44">
        <v>248</v>
      </c>
      <c r="H83" s="44">
        <v>395</v>
      </c>
      <c r="I83" s="43">
        <v>42065</v>
      </c>
      <c r="J83" s="43">
        <v>42040</v>
      </c>
      <c r="K83" s="44" t="s">
        <v>204</v>
      </c>
      <c r="L83" s="44" t="s">
        <v>242</v>
      </c>
      <c r="M83" s="44" t="s">
        <v>242</v>
      </c>
    </row>
    <row r="84" spans="2:13" x14ac:dyDescent="0.25">
      <c r="B84" s="40" t="s">
        <v>300</v>
      </c>
      <c r="C84" s="43">
        <v>42011</v>
      </c>
      <c r="D84" s="44">
        <v>146</v>
      </c>
      <c r="E84" s="44">
        <v>312</v>
      </c>
      <c r="F84" s="43">
        <v>42015</v>
      </c>
      <c r="G84" s="44">
        <v>182</v>
      </c>
      <c r="H84" s="44">
        <v>495</v>
      </c>
      <c r="I84" s="43">
        <v>42008</v>
      </c>
      <c r="J84" s="44" t="s">
        <v>263</v>
      </c>
      <c r="K84" s="44" t="s">
        <v>249</v>
      </c>
      <c r="L84" s="44" t="s">
        <v>242</v>
      </c>
      <c r="M84" s="44" t="s">
        <v>242</v>
      </c>
    </row>
    <row r="85" spans="2:13" x14ac:dyDescent="0.25">
      <c r="B85" s="138" t="s">
        <v>301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</row>
    <row r="86" spans="2:13" ht="15" customHeight="1" x14ac:dyDescent="0.25">
      <c r="B86" s="42"/>
      <c r="C86" s="137" t="s">
        <v>0</v>
      </c>
      <c r="D86" s="137"/>
      <c r="E86" s="137"/>
      <c r="F86" s="137" t="s">
        <v>213</v>
      </c>
      <c r="G86" s="137"/>
      <c r="H86" s="137"/>
      <c r="I86" s="137"/>
      <c r="J86" s="137"/>
      <c r="K86" s="137"/>
      <c r="L86" s="137" t="s">
        <v>214</v>
      </c>
      <c r="M86" s="137"/>
    </row>
    <row r="87" spans="2:13" x14ac:dyDescent="0.25">
      <c r="B87" s="41"/>
      <c r="C87" s="42" t="s">
        <v>189</v>
      </c>
      <c r="D87" s="42" t="s">
        <v>190</v>
      </c>
      <c r="E87" s="42" t="s">
        <v>191</v>
      </c>
      <c r="F87" s="42" t="s">
        <v>192</v>
      </c>
      <c r="G87" s="42" t="s">
        <v>190</v>
      </c>
      <c r="H87" s="42" t="s">
        <v>191</v>
      </c>
      <c r="I87" s="42" t="s">
        <v>193</v>
      </c>
      <c r="J87" s="42" t="s">
        <v>194</v>
      </c>
      <c r="K87" s="42" t="s">
        <v>195</v>
      </c>
      <c r="L87" s="42" t="s">
        <v>196</v>
      </c>
      <c r="M87" s="42" t="s">
        <v>197</v>
      </c>
    </row>
    <row r="88" spans="2:13" x14ac:dyDescent="0.25">
      <c r="B88" s="40" t="s">
        <v>302</v>
      </c>
      <c r="C88" s="44" t="s">
        <v>303</v>
      </c>
      <c r="D88" s="44" t="s">
        <v>303</v>
      </c>
      <c r="E88" s="44" t="s">
        <v>303</v>
      </c>
      <c r="F88" s="43">
        <v>42279</v>
      </c>
      <c r="G88" s="44">
        <v>417</v>
      </c>
      <c r="H88" s="44">
        <v>269</v>
      </c>
      <c r="I88" s="45">
        <v>36678</v>
      </c>
      <c r="J88" s="43">
        <v>42065</v>
      </c>
      <c r="K88" s="44" t="s">
        <v>199</v>
      </c>
      <c r="L88" s="43">
        <v>42037</v>
      </c>
      <c r="M88" s="43">
        <v>42037</v>
      </c>
    </row>
    <row r="89" spans="2:13" x14ac:dyDescent="0.25">
      <c r="B89" s="40" t="s">
        <v>304</v>
      </c>
      <c r="C89" s="44" t="s">
        <v>303</v>
      </c>
      <c r="D89" s="44" t="s">
        <v>303</v>
      </c>
      <c r="E89" s="44" t="s">
        <v>303</v>
      </c>
      <c r="F89" s="43">
        <v>42250</v>
      </c>
      <c r="G89" s="44">
        <v>410</v>
      </c>
      <c r="H89" s="44">
        <v>262</v>
      </c>
      <c r="I89" s="45">
        <v>36678</v>
      </c>
      <c r="J89" s="43">
        <v>42065</v>
      </c>
      <c r="K89" s="44" t="s">
        <v>217</v>
      </c>
      <c r="L89" s="44" t="s">
        <v>200</v>
      </c>
      <c r="M89" s="44" t="s">
        <v>200</v>
      </c>
    </row>
    <row r="90" spans="2:13" x14ac:dyDescent="0.25">
      <c r="B90" s="40" t="s">
        <v>305</v>
      </c>
      <c r="C90" s="44" t="s">
        <v>303</v>
      </c>
      <c r="D90" s="44" t="s">
        <v>303</v>
      </c>
      <c r="E90" s="44" t="s">
        <v>303</v>
      </c>
      <c r="F90" s="43">
        <v>42044</v>
      </c>
      <c r="G90" s="44">
        <v>248</v>
      </c>
      <c r="H90" s="44">
        <v>313</v>
      </c>
      <c r="I90" s="43">
        <v>42009</v>
      </c>
      <c r="J90" s="43">
        <v>42008</v>
      </c>
      <c r="K90" s="44" t="s">
        <v>249</v>
      </c>
      <c r="L90" s="44" t="s">
        <v>242</v>
      </c>
      <c r="M90" s="44" t="s">
        <v>242</v>
      </c>
    </row>
    <row r="91" spans="2:13" x14ac:dyDescent="0.25">
      <c r="B91" s="138" t="s">
        <v>306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</row>
    <row r="92" spans="2:13" ht="15" customHeight="1" x14ac:dyDescent="0.25">
      <c r="B92" s="42"/>
      <c r="C92" s="137" t="s">
        <v>0</v>
      </c>
      <c r="D92" s="137"/>
      <c r="E92" s="137"/>
      <c r="F92" s="137" t="s">
        <v>213</v>
      </c>
      <c r="G92" s="137"/>
      <c r="H92" s="137"/>
      <c r="I92" s="137"/>
      <c r="J92" s="137"/>
      <c r="K92" s="137"/>
      <c r="L92" s="137" t="s">
        <v>214</v>
      </c>
      <c r="M92" s="137"/>
    </row>
    <row r="93" spans="2:13" x14ac:dyDescent="0.25">
      <c r="B93" s="41" t="s">
        <v>307</v>
      </c>
      <c r="C93" s="42" t="s">
        <v>189</v>
      </c>
      <c r="D93" s="42" t="s">
        <v>190</v>
      </c>
      <c r="E93" s="42" t="s">
        <v>191</v>
      </c>
      <c r="F93" s="42" t="s">
        <v>192</v>
      </c>
      <c r="G93" s="42" t="s">
        <v>190</v>
      </c>
      <c r="H93" s="42" t="s">
        <v>191</v>
      </c>
      <c r="I93" s="42" t="s">
        <v>193</v>
      </c>
      <c r="J93" s="42" t="s">
        <v>194</v>
      </c>
      <c r="K93" s="42" t="s">
        <v>195</v>
      </c>
      <c r="L93" s="42" t="s">
        <v>196</v>
      </c>
      <c r="M93" s="42" t="s">
        <v>197</v>
      </c>
    </row>
    <row r="94" spans="2:13" x14ac:dyDescent="0.25">
      <c r="B94" s="40" t="s">
        <v>308</v>
      </c>
      <c r="C94" s="43">
        <v>42186</v>
      </c>
      <c r="D94" s="44">
        <v>376</v>
      </c>
      <c r="E94" s="44">
        <v>175</v>
      </c>
      <c r="F94" s="43">
        <v>42280</v>
      </c>
      <c r="G94" s="44">
        <v>564</v>
      </c>
      <c r="H94" s="44">
        <v>347</v>
      </c>
      <c r="I94" s="43">
        <v>42065</v>
      </c>
      <c r="J94" s="45">
        <v>36678</v>
      </c>
      <c r="K94" s="44" t="s">
        <v>217</v>
      </c>
      <c r="L94" s="44" t="s">
        <v>242</v>
      </c>
      <c r="M94" s="44" t="s">
        <v>242</v>
      </c>
    </row>
    <row r="95" spans="2:13" x14ac:dyDescent="0.25">
      <c r="B95" s="40" t="s">
        <v>309</v>
      </c>
      <c r="C95" s="43">
        <v>42127</v>
      </c>
      <c r="D95" s="44">
        <v>204</v>
      </c>
      <c r="E95" s="44">
        <v>219</v>
      </c>
      <c r="F95" s="43">
        <v>42220</v>
      </c>
      <c r="G95" s="44">
        <v>329</v>
      </c>
      <c r="H95" s="44">
        <v>298</v>
      </c>
      <c r="I95" s="43">
        <v>42125</v>
      </c>
      <c r="J95" s="43">
        <v>42066</v>
      </c>
      <c r="K95" s="44" t="s">
        <v>231</v>
      </c>
      <c r="L95" s="44" t="s">
        <v>287</v>
      </c>
      <c r="M95" s="44" t="s">
        <v>287</v>
      </c>
    </row>
    <row r="96" spans="2:13" x14ac:dyDescent="0.25">
      <c r="B96" s="40" t="s">
        <v>310</v>
      </c>
      <c r="C96" s="43">
        <v>42127</v>
      </c>
      <c r="D96" s="44">
        <v>191</v>
      </c>
      <c r="E96" s="44">
        <v>170</v>
      </c>
      <c r="F96" s="43">
        <v>42190</v>
      </c>
      <c r="G96" s="44">
        <v>288</v>
      </c>
      <c r="H96" s="44">
        <v>258</v>
      </c>
      <c r="I96" s="43">
        <v>42066</v>
      </c>
      <c r="J96" s="43">
        <v>42096</v>
      </c>
      <c r="K96" s="44" t="s">
        <v>202</v>
      </c>
      <c r="L96" s="44" t="s">
        <v>242</v>
      </c>
      <c r="M96" s="44" t="s">
        <v>242</v>
      </c>
    </row>
    <row r="97" spans="2:13" x14ac:dyDescent="0.25">
      <c r="B97" s="40" t="s">
        <v>311</v>
      </c>
      <c r="C97" s="43">
        <v>42068</v>
      </c>
      <c r="D97" s="44">
        <v>201</v>
      </c>
      <c r="E97" s="44">
        <v>251</v>
      </c>
      <c r="F97" s="43">
        <v>42131</v>
      </c>
      <c r="G97" s="44">
        <v>320</v>
      </c>
      <c r="H97" s="44">
        <v>331</v>
      </c>
      <c r="I97" s="43">
        <v>42039</v>
      </c>
      <c r="J97" s="43">
        <v>42066</v>
      </c>
      <c r="K97" s="44" t="s">
        <v>270</v>
      </c>
      <c r="L97" s="44" t="s">
        <v>287</v>
      </c>
      <c r="M97" s="44" t="s">
        <v>287</v>
      </c>
    </row>
    <row r="98" spans="2:13" x14ac:dyDescent="0.25">
      <c r="B98" s="40" t="s">
        <v>312</v>
      </c>
      <c r="C98" s="43">
        <v>42041</v>
      </c>
      <c r="D98" s="44">
        <v>73</v>
      </c>
      <c r="E98" s="44">
        <v>202</v>
      </c>
      <c r="F98" s="43">
        <v>42072</v>
      </c>
      <c r="G98" s="44">
        <v>157</v>
      </c>
      <c r="H98" s="44">
        <v>313</v>
      </c>
      <c r="I98" s="43">
        <v>42039</v>
      </c>
      <c r="J98" s="43">
        <v>42009</v>
      </c>
      <c r="K98" s="44" t="s">
        <v>313</v>
      </c>
      <c r="L98" s="44" t="s">
        <v>242</v>
      </c>
      <c r="M98" s="44" t="s">
        <v>242</v>
      </c>
    </row>
    <row r="99" spans="2:13" x14ac:dyDescent="0.25">
      <c r="B99" s="40" t="s">
        <v>314</v>
      </c>
      <c r="C99" s="43">
        <v>42041</v>
      </c>
      <c r="D99" s="44">
        <v>142</v>
      </c>
      <c r="E99" s="44">
        <v>226</v>
      </c>
      <c r="F99" s="43">
        <v>42072</v>
      </c>
      <c r="G99" s="44">
        <v>215</v>
      </c>
      <c r="H99" s="44">
        <v>384</v>
      </c>
      <c r="I99" s="43">
        <v>42039</v>
      </c>
      <c r="J99" s="43">
        <v>42009</v>
      </c>
      <c r="K99" s="44" t="s">
        <v>204</v>
      </c>
      <c r="L99" s="44" t="s">
        <v>242</v>
      </c>
      <c r="M99" s="44" t="s">
        <v>242</v>
      </c>
    </row>
    <row r="100" spans="2:13" x14ac:dyDescent="0.25">
      <c r="B100" s="40" t="s">
        <v>315</v>
      </c>
      <c r="C100" s="43">
        <v>42041</v>
      </c>
      <c r="D100" s="44">
        <v>178</v>
      </c>
      <c r="E100" s="44">
        <v>228</v>
      </c>
      <c r="F100" s="43">
        <v>42072</v>
      </c>
      <c r="G100" s="44">
        <v>266</v>
      </c>
      <c r="H100" s="44">
        <v>377</v>
      </c>
      <c r="I100" s="43">
        <v>42009</v>
      </c>
      <c r="J100" s="43">
        <v>42039</v>
      </c>
      <c r="K100" s="44" t="s">
        <v>204</v>
      </c>
      <c r="L100" s="44" t="s">
        <v>207</v>
      </c>
      <c r="M100" s="44" t="s">
        <v>200</v>
      </c>
    </row>
    <row r="101" spans="2:13" ht="15" customHeight="1" x14ac:dyDescent="0.25">
      <c r="B101" s="42"/>
      <c r="C101" s="137" t="s">
        <v>0</v>
      </c>
      <c r="D101" s="137"/>
      <c r="E101" s="137"/>
      <c r="F101" s="137" t="s">
        <v>213</v>
      </c>
      <c r="G101" s="137"/>
      <c r="H101" s="137"/>
      <c r="I101" s="137"/>
      <c r="J101" s="137"/>
      <c r="K101" s="137"/>
      <c r="L101" s="137" t="s">
        <v>214</v>
      </c>
      <c r="M101" s="137"/>
    </row>
    <row r="102" spans="2:13" x14ac:dyDescent="0.25">
      <c r="B102" s="41" t="s">
        <v>316</v>
      </c>
      <c r="C102" s="42" t="s">
        <v>189</v>
      </c>
      <c r="D102" s="42" t="s">
        <v>190</v>
      </c>
      <c r="E102" s="42" t="s">
        <v>191</v>
      </c>
      <c r="F102" s="42" t="s">
        <v>192</v>
      </c>
      <c r="G102" s="42" t="s">
        <v>190</v>
      </c>
      <c r="H102" s="42" t="s">
        <v>191</v>
      </c>
      <c r="I102" s="42" t="s">
        <v>193</v>
      </c>
      <c r="J102" s="42" t="s">
        <v>194</v>
      </c>
      <c r="K102" s="42" t="s">
        <v>195</v>
      </c>
      <c r="L102" s="42" t="s">
        <v>196</v>
      </c>
      <c r="M102" s="42" t="s">
        <v>197</v>
      </c>
    </row>
    <row r="103" spans="2:13" x14ac:dyDescent="0.25">
      <c r="B103" s="40" t="s">
        <v>317</v>
      </c>
      <c r="C103" s="43">
        <v>42157</v>
      </c>
      <c r="D103" s="44">
        <v>293</v>
      </c>
      <c r="E103" s="44">
        <v>205</v>
      </c>
      <c r="F103" s="43">
        <v>42221</v>
      </c>
      <c r="G103" s="44">
        <v>429</v>
      </c>
      <c r="H103" s="44">
        <v>332</v>
      </c>
      <c r="I103" s="43">
        <v>42125</v>
      </c>
      <c r="J103" s="43">
        <v>42066</v>
      </c>
      <c r="K103" s="44" t="s">
        <v>224</v>
      </c>
      <c r="L103" s="44" t="s">
        <v>242</v>
      </c>
      <c r="M103" s="44" t="s">
        <v>242</v>
      </c>
    </row>
    <row r="104" spans="2:13" x14ac:dyDescent="0.25">
      <c r="B104" s="40" t="s">
        <v>318</v>
      </c>
      <c r="C104" s="43">
        <v>42157</v>
      </c>
      <c r="D104" s="44">
        <v>318</v>
      </c>
      <c r="E104" s="44">
        <v>199</v>
      </c>
      <c r="F104" s="43">
        <v>42190</v>
      </c>
      <c r="G104" s="44">
        <v>423</v>
      </c>
      <c r="H104" s="44">
        <v>337</v>
      </c>
      <c r="I104" s="43">
        <v>42096</v>
      </c>
      <c r="J104" s="43">
        <v>42066</v>
      </c>
      <c r="K104" s="44" t="s">
        <v>204</v>
      </c>
      <c r="L104" s="43">
        <v>42006</v>
      </c>
      <c r="M104" s="44" t="s">
        <v>200</v>
      </c>
    </row>
    <row r="105" spans="2:13" x14ac:dyDescent="0.25">
      <c r="B105" s="40" t="s">
        <v>319</v>
      </c>
      <c r="C105" s="43">
        <v>42157</v>
      </c>
      <c r="D105" s="44">
        <v>305</v>
      </c>
      <c r="E105" s="44">
        <v>190</v>
      </c>
      <c r="F105" s="43">
        <v>42249</v>
      </c>
      <c r="G105" s="44">
        <v>388</v>
      </c>
      <c r="H105" s="44">
        <v>232</v>
      </c>
      <c r="I105" s="43">
        <v>42096</v>
      </c>
      <c r="J105" s="45">
        <v>36647</v>
      </c>
      <c r="K105" s="44" t="s">
        <v>199</v>
      </c>
      <c r="L105" s="45">
        <v>36526</v>
      </c>
      <c r="M105" s="45">
        <v>36526</v>
      </c>
    </row>
    <row r="106" spans="2:13" x14ac:dyDescent="0.25">
      <c r="B106" s="40" t="s">
        <v>320</v>
      </c>
      <c r="C106" s="43">
        <v>42157</v>
      </c>
      <c r="D106" s="44">
        <v>241</v>
      </c>
      <c r="E106" s="44">
        <v>171</v>
      </c>
      <c r="F106" s="43">
        <v>42190</v>
      </c>
      <c r="G106" s="44">
        <v>322</v>
      </c>
      <c r="H106" s="44">
        <v>265</v>
      </c>
      <c r="I106" s="43">
        <v>42096</v>
      </c>
      <c r="J106" s="43">
        <v>42066</v>
      </c>
      <c r="K106" s="44" t="s">
        <v>217</v>
      </c>
      <c r="L106" s="44" t="s">
        <v>207</v>
      </c>
      <c r="M106" s="44" t="s">
        <v>200</v>
      </c>
    </row>
    <row r="107" spans="2:13" x14ac:dyDescent="0.25">
      <c r="B107" s="40" t="s">
        <v>321</v>
      </c>
      <c r="C107" s="43">
        <v>42041</v>
      </c>
      <c r="D107" s="44">
        <v>168</v>
      </c>
      <c r="E107" s="44">
        <v>283</v>
      </c>
      <c r="F107" s="43">
        <v>42072</v>
      </c>
      <c r="G107" s="44">
        <v>277</v>
      </c>
      <c r="H107" s="44">
        <v>430</v>
      </c>
      <c r="I107" s="43">
        <v>42039</v>
      </c>
      <c r="J107" s="43">
        <v>42009</v>
      </c>
      <c r="K107" s="44" t="s">
        <v>270</v>
      </c>
      <c r="L107" s="44" t="s">
        <v>200</v>
      </c>
      <c r="M107" s="44" t="s">
        <v>242</v>
      </c>
    </row>
    <row r="108" spans="2:13" x14ac:dyDescent="0.25">
      <c r="B108" s="40" t="s">
        <v>322</v>
      </c>
      <c r="C108" s="44" t="s">
        <v>209</v>
      </c>
      <c r="D108" s="44">
        <v>165</v>
      </c>
      <c r="E108" s="44">
        <v>336</v>
      </c>
      <c r="F108" s="43">
        <v>42015</v>
      </c>
      <c r="G108" s="44">
        <v>305</v>
      </c>
      <c r="H108" s="44">
        <v>505</v>
      </c>
      <c r="I108" s="44" t="s">
        <v>211</v>
      </c>
      <c r="J108" s="43">
        <v>42009</v>
      </c>
      <c r="K108" s="44" t="s">
        <v>293</v>
      </c>
      <c r="L108" s="44" t="s">
        <v>242</v>
      </c>
      <c r="M108" s="44" t="s">
        <v>242</v>
      </c>
    </row>
    <row r="109" spans="2:13" x14ac:dyDescent="0.25">
      <c r="B109" s="138" t="s">
        <v>323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</row>
    <row r="110" spans="2:13" ht="15" customHeight="1" x14ac:dyDescent="0.25">
      <c r="B110" s="42"/>
      <c r="C110" s="137" t="s">
        <v>0</v>
      </c>
      <c r="D110" s="137"/>
      <c r="E110" s="137"/>
      <c r="F110" s="137" t="s">
        <v>213</v>
      </c>
      <c r="G110" s="137"/>
      <c r="H110" s="137"/>
      <c r="I110" s="137"/>
      <c r="J110" s="137"/>
      <c r="K110" s="137"/>
      <c r="L110" s="137" t="s">
        <v>214</v>
      </c>
      <c r="M110" s="137"/>
    </row>
    <row r="111" spans="2:13" x14ac:dyDescent="0.25">
      <c r="B111" s="41" t="s">
        <v>324</v>
      </c>
      <c r="C111" s="42" t="s">
        <v>189</v>
      </c>
      <c r="D111" s="42" t="s">
        <v>190</v>
      </c>
      <c r="E111" s="42" t="s">
        <v>191</v>
      </c>
      <c r="F111" s="42" t="s">
        <v>192</v>
      </c>
      <c r="G111" s="42" t="s">
        <v>190</v>
      </c>
      <c r="H111" s="42" t="s">
        <v>191</v>
      </c>
      <c r="I111" s="42" t="s">
        <v>193</v>
      </c>
      <c r="J111" s="42" t="s">
        <v>194</v>
      </c>
      <c r="K111" s="42" t="s">
        <v>195</v>
      </c>
      <c r="L111" s="42" t="s">
        <v>196</v>
      </c>
      <c r="M111" s="42" t="s">
        <v>197</v>
      </c>
    </row>
    <row r="112" spans="2:13" x14ac:dyDescent="0.25">
      <c r="B112" s="40" t="s">
        <v>325</v>
      </c>
      <c r="C112" s="43">
        <v>42157</v>
      </c>
      <c r="D112" s="44">
        <v>298</v>
      </c>
      <c r="E112" s="44">
        <v>197</v>
      </c>
      <c r="F112" s="43">
        <v>42221</v>
      </c>
      <c r="G112" s="44">
        <v>437</v>
      </c>
      <c r="H112" s="44">
        <v>302</v>
      </c>
      <c r="I112" s="45">
        <v>36678</v>
      </c>
      <c r="J112" s="43">
        <v>42040</v>
      </c>
      <c r="K112" s="44" t="s">
        <v>224</v>
      </c>
      <c r="L112" s="44" t="s">
        <v>200</v>
      </c>
      <c r="M112" s="44" t="s">
        <v>200</v>
      </c>
    </row>
    <row r="113" spans="2:13" x14ac:dyDescent="0.25">
      <c r="B113" s="40" t="s">
        <v>326</v>
      </c>
      <c r="C113" s="43">
        <v>42127</v>
      </c>
      <c r="D113" s="44">
        <v>217</v>
      </c>
      <c r="E113" s="44">
        <v>221</v>
      </c>
      <c r="F113" s="43">
        <v>42190</v>
      </c>
      <c r="G113" s="44">
        <v>352</v>
      </c>
      <c r="H113" s="44">
        <v>324</v>
      </c>
      <c r="I113" s="43">
        <v>42126</v>
      </c>
      <c r="J113" s="43">
        <v>42038</v>
      </c>
      <c r="K113" s="44" t="s">
        <v>204</v>
      </c>
      <c r="L113" s="44" t="s">
        <v>287</v>
      </c>
      <c r="M113" s="44" t="s">
        <v>287</v>
      </c>
    </row>
    <row r="114" spans="2:13" x14ac:dyDescent="0.25">
      <c r="B114" s="40" t="s">
        <v>327</v>
      </c>
      <c r="C114" s="43">
        <v>42127</v>
      </c>
      <c r="D114" s="44">
        <v>285</v>
      </c>
      <c r="E114" s="44">
        <v>209</v>
      </c>
      <c r="F114" s="43">
        <v>42161</v>
      </c>
      <c r="G114" s="44">
        <v>356</v>
      </c>
      <c r="H114" s="44">
        <v>324</v>
      </c>
      <c r="I114" s="43">
        <v>42125</v>
      </c>
      <c r="J114" s="43">
        <v>42009</v>
      </c>
      <c r="K114" s="44" t="s">
        <v>199</v>
      </c>
      <c r="L114" s="44" t="s">
        <v>242</v>
      </c>
      <c r="M114" s="44" t="s">
        <v>242</v>
      </c>
    </row>
    <row r="115" spans="2:13" x14ac:dyDescent="0.25">
      <c r="B115" s="40" t="s">
        <v>328</v>
      </c>
      <c r="C115" s="43">
        <v>42127</v>
      </c>
      <c r="D115" s="44">
        <v>305</v>
      </c>
      <c r="E115" s="44">
        <v>194</v>
      </c>
      <c r="F115" s="43">
        <v>42220</v>
      </c>
      <c r="G115" s="44">
        <v>453</v>
      </c>
      <c r="H115" s="44">
        <v>256</v>
      </c>
      <c r="I115" s="43">
        <v>42096</v>
      </c>
      <c r="J115" s="43">
        <v>42096</v>
      </c>
      <c r="K115" s="44" t="s">
        <v>204</v>
      </c>
      <c r="L115" s="44" t="s">
        <v>242</v>
      </c>
      <c r="M115" s="44" t="s">
        <v>242</v>
      </c>
    </row>
    <row r="116" spans="2:13" x14ac:dyDescent="0.25">
      <c r="B116" s="40" t="s">
        <v>329</v>
      </c>
      <c r="C116" s="43">
        <v>42127</v>
      </c>
      <c r="D116" s="44">
        <v>220</v>
      </c>
      <c r="E116" s="44">
        <v>232</v>
      </c>
      <c r="F116" s="43">
        <v>42190</v>
      </c>
      <c r="G116" s="44">
        <v>362</v>
      </c>
      <c r="H116" s="44">
        <v>326</v>
      </c>
      <c r="I116" s="43">
        <v>42066</v>
      </c>
      <c r="J116" s="43">
        <v>42095</v>
      </c>
      <c r="K116" s="44" t="s">
        <v>202</v>
      </c>
      <c r="L116" s="44" t="s">
        <v>242</v>
      </c>
      <c r="M116" s="44" t="s">
        <v>242</v>
      </c>
    </row>
    <row r="117" spans="2:13" x14ac:dyDescent="0.25">
      <c r="B117" s="40" t="s">
        <v>330</v>
      </c>
      <c r="C117" s="43">
        <v>42041</v>
      </c>
      <c r="D117" s="44">
        <v>159</v>
      </c>
      <c r="E117" s="44">
        <v>274</v>
      </c>
      <c r="F117" s="43">
        <v>42045</v>
      </c>
      <c r="G117" s="44">
        <v>228</v>
      </c>
      <c r="H117" s="44">
        <v>408</v>
      </c>
      <c r="I117" s="43">
        <v>42039</v>
      </c>
      <c r="J117" s="44" t="s">
        <v>211</v>
      </c>
      <c r="K117" s="44" t="s">
        <v>204</v>
      </c>
      <c r="L117" s="44" t="s">
        <v>242</v>
      </c>
      <c r="M117" s="44" t="s">
        <v>242</v>
      </c>
    </row>
    <row r="118" spans="2:13" ht="15" customHeight="1" x14ac:dyDescent="0.25">
      <c r="B118" s="42"/>
      <c r="C118" s="137" t="s">
        <v>0</v>
      </c>
      <c r="D118" s="137"/>
      <c r="E118" s="137"/>
      <c r="F118" s="137" t="s">
        <v>213</v>
      </c>
      <c r="G118" s="137"/>
      <c r="H118" s="137"/>
      <c r="I118" s="137"/>
      <c r="J118" s="137"/>
      <c r="K118" s="137"/>
      <c r="L118" s="137" t="s">
        <v>214</v>
      </c>
      <c r="M118" s="137"/>
    </row>
    <row r="119" spans="2:13" x14ac:dyDescent="0.25">
      <c r="B119" s="41" t="s">
        <v>331</v>
      </c>
      <c r="C119" s="42" t="s">
        <v>189</v>
      </c>
      <c r="D119" s="42" t="s">
        <v>190</v>
      </c>
      <c r="E119" s="42" t="s">
        <v>191</v>
      </c>
      <c r="F119" s="42" t="s">
        <v>192</v>
      </c>
      <c r="G119" s="42" t="s">
        <v>190</v>
      </c>
      <c r="H119" s="42" t="s">
        <v>191</v>
      </c>
      <c r="I119" s="42" t="s">
        <v>193</v>
      </c>
      <c r="J119" s="42" t="s">
        <v>194</v>
      </c>
      <c r="K119" s="42" t="s">
        <v>195</v>
      </c>
      <c r="L119" s="42" t="s">
        <v>196</v>
      </c>
      <c r="M119" s="42" t="s">
        <v>197</v>
      </c>
    </row>
    <row r="120" spans="2:13" x14ac:dyDescent="0.25">
      <c r="B120" s="40" t="s">
        <v>332</v>
      </c>
      <c r="C120" s="45">
        <v>36739</v>
      </c>
      <c r="D120" s="44">
        <v>289</v>
      </c>
      <c r="E120" s="44">
        <v>90</v>
      </c>
      <c r="F120" s="43">
        <v>42280</v>
      </c>
      <c r="G120" s="44">
        <v>408</v>
      </c>
      <c r="H120" s="44">
        <v>223</v>
      </c>
      <c r="I120" s="43">
        <v>42156</v>
      </c>
      <c r="J120" s="43">
        <v>42096</v>
      </c>
      <c r="K120" s="44" t="s">
        <v>333</v>
      </c>
      <c r="L120" s="44" t="s">
        <v>242</v>
      </c>
      <c r="M120" s="44" t="s">
        <v>242</v>
      </c>
    </row>
    <row r="121" spans="2:13" x14ac:dyDescent="0.25">
      <c r="B121" s="40" t="s">
        <v>334</v>
      </c>
      <c r="C121" s="43">
        <v>42098</v>
      </c>
      <c r="D121" s="44">
        <v>211</v>
      </c>
      <c r="E121" s="44">
        <v>200</v>
      </c>
      <c r="F121" s="43">
        <v>42161</v>
      </c>
      <c r="G121" s="44">
        <v>313</v>
      </c>
      <c r="H121" s="44">
        <v>326</v>
      </c>
      <c r="I121" s="43">
        <v>42096</v>
      </c>
      <c r="J121" s="43">
        <v>42039</v>
      </c>
      <c r="K121" s="44" t="s">
        <v>224</v>
      </c>
      <c r="L121" s="44" t="s">
        <v>242</v>
      </c>
      <c r="M121" s="44" t="s">
        <v>242</v>
      </c>
    </row>
    <row r="122" spans="2:13" x14ac:dyDescent="0.25">
      <c r="B122" s="40" t="s">
        <v>335</v>
      </c>
      <c r="C122" s="43">
        <v>42098</v>
      </c>
      <c r="D122" s="44">
        <v>235</v>
      </c>
      <c r="E122" s="44">
        <v>238</v>
      </c>
      <c r="F122" s="43">
        <v>42131</v>
      </c>
      <c r="G122" s="44">
        <v>336</v>
      </c>
      <c r="H122" s="44">
        <v>338</v>
      </c>
      <c r="I122" s="43">
        <v>42066</v>
      </c>
      <c r="J122" s="43">
        <v>42039</v>
      </c>
      <c r="K122" s="44" t="s">
        <v>199</v>
      </c>
      <c r="L122" s="44" t="s">
        <v>287</v>
      </c>
      <c r="M122" s="44" t="s">
        <v>287</v>
      </c>
    </row>
    <row r="123" spans="2:13" x14ac:dyDescent="0.25">
      <c r="B123" s="40" t="s">
        <v>336</v>
      </c>
      <c r="C123" s="43">
        <v>42041</v>
      </c>
      <c r="D123" s="44">
        <v>178</v>
      </c>
      <c r="E123" s="44">
        <v>274</v>
      </c>
      <c r="F123" s="43">
        <v>42072</v>
      </c>
      <c r="G123" s="44">
        <v>267</v>
      </c>
      <c r="H123" s="44">
        <v>457</v>
      </c>
      <c r="I123" s="43">
        <v>42039</v>
      </c>
      <c r="J123" s="43">
        <v>42009</v>
      </c>
      <c r="K123" s="44" t="s">
        <v>224</v>
      </c>
      <c r="L123" s="44" t="s">
        <v>242</v>
      </c>
      <c r="M123" s="44" t="s">
        <v>200</v>
      </c>
    </row>
    <row r="124" spans="2:13" x14ac:dyDescent="0.25">
      <c r="B124" s="40" t="s">
        <v>337</v>
      </c>
      <c r="C124" s="43">
        <v>42041</v>
      </c>
      <c r="D124" s="44">
        <v>223</v>
      </c>
      <c r="E124" s="44">
        <v>293</v>
      </c>
      <c r="F124" s="43">
        <v>42072</v>
      </c>
      <c r="G124" s="44">
        <v>343</v>
      </c>
      <c r="H124" s="44">
        <v>404</v>
      </c>
      <c r="I124" s="43">
        <v>42039</v>
      </c>
      <c r="J124" s="43">
        <v>42009</v>
      </c>
      <c r="K124" s="44" t="s">
        <v>270</v>
      </c>
      <c r="L124" s="44" t="s">
        <v>200</v>
      </c>
      <c r="M124" s="44" t="s">
        <v>200</v>
      </c>
    </row>
    <row r="125" spans="2:13" x14ac:dyDescent="0.25">
      <c r="B125" s="40" t="s">
        <v>338</v>
      </c>
      <c r="C125" s="44" t="s">
        <v>209</v>
      </c>
      <c r="D125" s="44">
        <v>126</v>
      </c>
      <c r="E125" s="44">
        <v>324</v>
      </c>
      <c r="F125" s="43">
        <v>42073</v>
      </c>
      <c r="G125" s="44">
        <v>229</v>
      </c>
      <c r="H125" s="44">
        <v>463</v>
      </c>
      <c r="I125" s="43">
        <v>42067</v>
      </c>
      <c r="J125" s="44" t="s">
        <v>211</v>
      </c>
      <c r="K125" s="44" t="s">
        <v>204</v>
      </c>
      <c r="L125" s="44" t="s">
        <v>242</v>
      </c>
      <c r="M125" s="44" t="s">
        <v>242</v>
      </c>
    </row>
    <row r="126" spans="2:13" x14ac:dyDescent="0.25">
      <c r="B126" s="138" t="s">
        <v>339</v>
      </c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</row>
    <row r="127" spans="2:13" ht="15" customHeight="1" x14ac:dyDescent="0.25">
      <c r="B127" s="42"/>
      <c r="C127" s="137" t="s">
        <v>0</v>
      </c>
      <c r="D127" s="137"/>
      <c r="E127" s="137"/>
      <c r="F127" s="137" t="s">
        <v>213</v>
      </c>
      <c r="G127" s="137"/>
      <c r="H127" s="137"/>
      <c r="I127" s="137"/>
      <c r="J127" s="137"/>
      <c r="K127" s="137"/>
      <c r="L127" s="137" t="s">
        <v>214</v>
      </c>
      <c r="M127" s="137"/>
    </row>
    <row r="128" spans="2:13" x14ac:dyDescent="0.25">
      <c r="B128" s="41" t="s">
        <v>340</v>
      </c>
      <c r="C128" s="42" t="s">
        <v>189</v>
      </c>
      <c r="D128" s="42" t="s">
        <v>190</v>
      </c>
      <c r="E128" s="42" t="s">
        <v>191</v>
      </c>
      <c r="F128" s="42" t="s">
        <v>192</v>
      </c>
      <c r="G128" s="42" t="s">
        <v>190</v>
      </c>
      <c r="H128" s="42" t="s">
        <v>191</v>
      </c>
      <c r="I128" s="42" t="s">
        <v>193</v>
      </c>
      <c r="J128" s="42" t="s">
        <v>194</v>
      </c>
      <c r="K128" s="42" t="s">
        <v>195</v>
      </c>
      <c r="L128" s="42" t="s">
        <v>196</v>
      </c>
      <c r="M128" s="42" t="s">
        <v>197</v>
      </c>
    </row>
    <row r="129" spans="2:13" x14ac:dyDescent="0.25">
      <c r="B129" s="40" t="s">
        <v>341</v>
      </c>
      <c r="C129" s="43">
        <v>42217</v>
      </c>
      <c r="D129" s="44">
        <v>368</v>
      </c>
      <c r="E129" s="44">
        <v>219</v>
      </c>
      <c r="F129" s="43">
        <v>42310</v>
      </c>
      <c r="G129" s="44">
        <v>484</v>
      </c>
      <c r="H129" s="44">
        <v>300</v>
      </c>
      <c r="I129" s="43">
        <v>42156</v>
      </c>
      <c r="J129" s="43">
        <v>42095</v>
      </c>
      <c r="K129" s="44" t="s">
        <v>231</v>
      </c>
      <c r="L129" s="43">
        <v>42065</v>
      </c>
      <c r="M129" s="43">
        <v>42065</v>
      </c>
    </row>
    <row r="130" spans="2:13" x14ac:dyDescent="0.25">
      <c r="B130" s="40" t="s">
        <v>342</v>
      </c>
      <c r="C130" s="43">
        <v>42187</v>
      </c>
      <c r="D130" s="44">
        <v>368</v>
      </c>
      <c r="E130" s="44">
        <v>340</v>
      </c>
      <c r="F130" s="43">
        <v>42250</v>
      </c>
      <c r="G130" s="44">
        <v>518</v>
      </c>
      <c r="H130" s="44">
        <v>441</v>
      </c>
      <c r="I130" s="43">
        <v>42126</v>
      </c>
      <c r="J130" s="43">
        <v>42095</v>
      </c>
      <c r="K130" s="44" t="s">
        <v>343</v>
      </c>
      <c r="L130" s="43">
        <v>42006</v>
      </c>
      <c r="M130" s="43">
        <v>42007</v>
      </c>
    </row>
    <row r="131" spans="2:13" x14ac:dyDescent="0.25">
      <c r="B131" s="40" t="s">
        <v>344</v>
      </c>
      <c r="C131" s="43">
        <v>42158</v>
      </c>
      <c r="D131" s="44">
        <v>304</v>
      </c>
      <c r="E131" s="44">
        <v>274</v>
      </c>
      <c r="F131" s="43">
        <v>42220</v>
      </c>
      <c r="G131" s="44">
        <v>389</v>
      </c>
      <c r="H131" s="44">
        <v>346</v>
      </c>
      <c r="I131" s="43">
        <v>42096</v>
      </c>
      <c r="J131" s="43">
        <v>42096</v>
      </c>
      <c r="K131" s="44" t="s">
        <v>199</v>
      </c>
      <c r="L131" s="43">
        <v>42036</v>
      </c>
      <c r="M131" s="43">
        <v>42036</v>
      </c>
    </row>
    <row r="132" spans="2:13" x14ac:dyDescent="0.25">
      <c r="B132" s="40" t="s">
        <v>345</v>
      </c>
      <c r="C132" s="43">
        <v>42099</v>
      </c>
      <c r="D132" s="44">
        <v>285</v>
      </c>
      <c r="E132" s="44">
        <v>298</v>
      </c>
      <c r="F132" s="43">
        <v>42190</v>
      </c>
      <c r="G132" s="44">
        <v>438</v>
      </c>
      <c r="H132" s="44">
        <v>363</v>
      </c>
      <c r="I132" s="43">
        <v>42125</v>
      </c>
      <c r="J132" s="43">
        <v>42039</v>
      </c>
      <c r="K132" s="44" t="s">
        <v>204</v>
      </c>
      <c r="L132" s="43">
        <v>42007</v>
      </c>
      <c r="M132" s="43">
        <v>42008</v>
      </c>
    </row>
    <row r="133" spans="2:13" x14ac:dyDescent="0.25">
      <c r="B133" s="40" t="s">
        <v>346</v>
      </c>
      <c r="C133" s="43">
        <v>42099</v>
      </c>
      <c r="D133" s="44">
        <v>261</v>
      </c>
      <c r="E133" s="44">
        <v>180</v>
      </c>
      <c r="F133" s="43">
        <v>42161</v>
      </c>
      <c r="G133" s="44">
        <v>354</v>
      </c>
      <c r="H133" s="44">
        <v>213</v>
      </c>
      <c r="I133" s="43">
        <v>42097</v>
      </c>
      <c r="J133" s="43">
        <v>42038</v>
      </c>
      <c r="K133" s="44" t="s">
        <v>217</v>
      </c>
      <c r="L133" s="43">
        <v>42006</v>
      </c>
      <c r="M133" s="43">
        <v>42007</v>
      </c>
    </row>
    <row r="134" spans="2:13" x14ac:dyDescent="0.25">
      <c r="B134" s="40" t="s">
        <v>347</v>
      </c>
      <c r="C134" s="44" t="s">
        <v>262</v>
      </c>
      <c r="D134" s="44">
        <v>160</v>
      </c>
      <c r="E134" s="44">
        <v>381</v>
      </c>
      <c r="F134" s="43">
        <v>42045</v>
      </c>
      <c r="G134" s="44">
        <v>228</v>
      </c>
      <c r="H134" s="44">
        <v>444</v>
      </c>
      <c r="I134" s="43">
        <v>42039</v>
      </c>
      <c r="J134" s="44" t="s">
        <v>211</v>
      </c>
      <c r="K134" s="44" t="s">
        <v>348</v>
      </c>
      <c r="L134" s="44" t="s">
        <v>222</v>
      </c>
      <c r="M134" s="44" t="s">
        <v>211</v>
      </c>
    </row>
    <row r="135" spans="2:13" ht="15" customHeight="1" x14ac:dyDescent="0.25">
      <c r="B135" s="42"/>
      <c r="C135" s="137" t="s">
        <v>0</v>
      </c>
      <c r="D135" s="137"/>
      <c r="E135" s="137"/>
      <c r="F135" s="137" t="s">
        <v>213</v>
      </c>
      <c r="G135" s="137"/>
      <c r="H135" s="137"/>
      <c r="I135" s="137"/>
      <c r="J135" s="137"/>
      <c r="K135" s="137"/>
      <c r="L135" s="137" t="s">
        <v>214</v>
      </c>
      <c r="M135" s="137"/>
    </row>
    <row r="136" spans="2:13" x14ac:dyDescent="0.25">
      <c r="B136" s="41" t="s">
        <v>349</v>
      </c>
      <c r="C136" s="42" t="s">
        <v>189</v>
      </c>
      <c r="D136" s="42" t="s">
        <v>190</v>
      </c>
      <c r="E136" s="42" t="s">
        <v>191</v>
      </c>
      <c r="F136" s="42" t="s">
        <v>192</v>
      </c>
      <c r="G136" s="42" t="s">
        <v>190</v>
      </c>
      <c r="H136" s="42" t="s">
        <v>191</v>
      </c>
      <c r="I136" s="42" t="s">
        <v>193</v>
      </c>
      <c r="J136" s="42" t="s">
        <v>194</v>
      </c>
      <c r="K136" s="42" t="s">
        <v>195</v>
      </c>
      <c r="L136" s="42" t="s">
        <v>196</v>
      </c>
      <c r="M136" s="42" t="s">
        <v>197</v>
      </c>
    </row>
    <row r="137" spans="2:13" x14ac:dyDescent="0.25">
      <c r="B137" s="40" t="s">
        <v>350</v>
      </c>
      <c r="C137" s="43">
        <v>42158</v>
      </c>
      <c r="D137" s="44">
        <v>287</v>
      </c>
      <c r="E137" s="44">
        <v>240</v>
      </c>
      <c r="F137" s="43">
        <v>42221</v>
      </c>
      <c r="G137" s="44">
        <v>454</v>
      </c>
      <c r="H137" s="44">
        <v>337</v>
      </c>
      <c r="I137" s="43">
        <v>42126</v>
      </c>
      <c r="J137" s="43">
        <v>42065</v>
      </c>
      <c r="K137" s="44" t="s">
        <v>199</v>
      </c>
      <c r="L137" s="43">
        <v>42008</v>
      </c>
      <c r="M137" s="43">
        <v>42008</v>
      </c>
    </row>
    <row r="138" spans="2:13" x14ac:dyDescent="0.25">
      <c r="B138" s="40" t="s">
        <v>351</v>
      </c>
      <c r="C138" s="43">
        <v>42158</v>
      </c>
      <c r="D138" s="44">
        <v>270</v>
      </c>
      <c r="E138" s="44">
        <v>207</v>
      </c>
      <c r="F138" s="43">
        <v>42250</v>
      </c>
      <c r="G138" s="44">
        <v>363</v>
      </c>
      <c r="H138" s="44">
        <v>262</v>
      </c>
      <c r="I138" s="43">
        <v>42156</v>
      </c>
      <c r="J138" s="43">
        <v>42065</v>
      </c>
      <c r="K138" s="44" t="s">
        <v>204</v>
      </c>
      <c r="L138" s="43">
        <v>42036</v>
      </c>
      <c r="M138" s="43">
        <v>42036</v>
      </c>
    </row>
    <row r="139" spans="2:13" x14ac:dyDescent="0.25">
      <c r="B139" s="40" t="s">
        <v>352</v>
      </c>
      <c r="C139" s="43">
        <v>42128</v>
      </c>
      <c r="D139" s="44">
        <v>295</v>
      </c>
      <c r="E139" s="44">
        <v>259</v>
      </c>
      <c r="F139" s="43">
        <v>42220</v>
      </c>
      <c r="G139" s="44">
        <v>390</v>
      </c>
      <c r="H139" s="44">
        <v>301</v>
      </c>
      <c r="I139" s="43">
        <v>42096</v>
      </c>
      <c r="J139" s="43">
        <v>42096</v>
      </c>
      <c r="K139" s="44" t="s">
        <v>199</v>
      </c>
      <c r="L139" s="44" t="s">
        <v>200</v>
      </c>
      <c r="M139" s="43">
        <v>42006</v>
      </c>
    </row>
    <row r="140" spans="2:13" x14ac:dyDescent="0.25">
      <c r="B140" s="40" t="s">
        <v>353</v>
      </c>
      <c r="C140" s="43">
        <v>42099</v>
      </c>
      <c r="D140" s="44">
        <v>322</v>
      </c>
      <c r="E140" s="44">
        <v>323</v>
      </c>
      <c r="F140" s="43">
        <v>42161</v>
      </c>
      <c r="G140" s="44">
        <v>408</v>
      </c>
      <c r="H140" s="44">
        <v>392</v>
      </c>
      <c r="I140" s="43">
        <v>42126</v>
      </c>
      <c r="J140" s="43">
        <v>42007</v>
      </c>
      <c r="K140" s="44" t="s">
        <v>199</v>
      </c>
      <c r="L140" s="43">
        <v>42006</v>
      </c>
      <c r="M140" s="43">
        <v>42007</v>
      </c>
    </row>
    <row r="141" spans="2:13" x14ac:dyDescent="0.25">
      <c r="B141" s="40" t="s">
        <v>354</v>
      </c>
      <c r="C141" s="43">
        <v>42069</v>
      </c>
      <c r="D141" s="44">
        <v>278</v>
      </c>
      <c r="E141" s="44">
        <v>363</v>
      </c>
      <c r="F141" s="43">
        <v>42161</v>
      </c>
      <c r="G141" s="44">
        <v>441</v>
      </c>
      <c r="H141" s="44">
        <v>428</v>
      </c>
      <c r="I141" s="43">
        <v>42096</v>
      </c>
      <c r="J141" s="43">
        <v>42039</v>
      </c>
      <c r="K141" s="44" t="s">
        <v>199</v>
      </c>
      <c r="L141" s="43">
        <v>42007</v>
      </c>
      <c r="M141" s="43">
        <v>42007</v>
      </c>
    </row>
    <row r="142" spans="2:13" x14ac:dyDescent="0.25">
      <c r="B142" s="40" t="s">
        <v>355</v>
      </c>
      <c r="C142" s="43">
        <v>42012</v>
      </c>
      <c r="D142" s="44">
        <v>177</v>
      </c>
      <c r="E142" s="44">
        <v>291</v>
      </c>
      <c r="F142" s="43">
        <v>42103</v>
      </c>
      <c r="G142" s="44">
        <v>320</v>
      </c>
      <c r="H142" s="44">
        <v>357</v>
      </c>
      <c r="I142" s="43">
        <v>42039</v>
      </c>
      <c r="J142" s="43">
        <v>42009</v>
      </c>
      <c r="K142" s="44" t="s">
        <v>313</v>
      </c>
      <c r="L142" s="44" t="s">
        <v>237</v>
      </c>
      <c r="M142" s="44" t="s">
        <v>222</v>
      </c>
    </row>
    <row r="143" spans="2:13" x14ac:dyDescent="0.25">
      <c r="B143" s="138" t="s">
        <v>356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</row>
    <row r="144" spans="2:13" ht="15" customHeight="1" x14ac:dyDescent="0.25">
      <c r="B144" s="42"/>
      <c r="C144" s="137" t="s">
        <v>0</v>
      </c>
      <c r="D144" s="137"/>
      <c r="E144" s="137"/>
      <c r="F144" s="137" t="s">
        <v>213</v>
      </c>
      <c r="G144" s="137"/>
      <c r="H144" s="137"/>
      <c r="I144" s="137"/>
      <c r="J144" s="137"/>
      <c r="K144" s="137"/>
      <c r="L144" s="137" t="s">
        <v>214</v>
      </c>
      <c r="M144" s="137"/>
    </row>
    <row r="145" spans="2:13" x14ac:dyDescent="0.25">
      <c r="B145" s="41" t="s">
        <v>357</v>
      </c>
      <c r="C145" s="42" t="s">
        <v>189</v>
      </c>
      <c r="D145" s="42" t="s">
        <v>190</v>
      </c>
      <c r="E145" s="42" t="s">
        <v>191</v>
      </c>
      <c r="F145" s="42" t="s">
        <v>192</v>
      </c>
      <c r="G145" s="42" t="s">
        <v>190</v>
      </c>
      <c r="H145" s="42" t="s">
        <v>191</v>
      </c>
      <c r="I145" s="42" t="s">
        <v>193</v>
      </c>
      <c r="J145" s="42" t="s">
        <v>194</v>
      </c>
      <c r="K145" s="42" t="s">
        <v>195</v>
      </c>
      <c r="L145" s="42" t="s">
        <v>196</v>
      </c>
      <c r="M145" s="42" t="s">
        <v>197</v>
      </c>
    </row>
    <row r="146" spans="2:13" x14ac:dyDescent="0.25">
      <c r="B146" s="40" t="s">
        <v>358</v>
      </c>
      <c r="C146" s="43">
        <v>42186</v>
      </c>
      <c r="D146" s="44">
        <v>189</v>
      </c>
      <c r="E146" s="44">
        <v>108</v>
      </c>
      <c r="F146" s="43">
        <v>42280</v>
      </c>
      <c r="G146" s="44">
        <v>318</v>
      </c>
      <c r="H146" s="44">
        <v>215</v>
      </c>
      <c r="I146" s="43">
        <v>42156</v>
      </c>
      <c r="J146" s="43">
        <v>42064</v>
      </c>
      <c r="K146" s="44" t="s">
        <v>224</v>
      </c>
      <c r="L146" s="43">
        <v>42007</v>
      </c>
      <c r="M146" s="43">
        <v>42007</v>
      </c>
    </row>
    <row r="147" spans="2:13" x14ac:dyDescent="0.25">
      <c r="B147" s="40" t="s">
        <v>359</v>
      </c>
      <c r="C147" s="43">
        <v>42127</v>
      </c>
      <c r="D147" s="44">
        <v>183</v>
      </c>
      <c r="E147" s="44">
        <v>159</v>
      </c>
      <c r="F147" s="43">
        <v>42250</v>
      </c>
      <c r="G147" s="44">
        <v>318</v>
      </c>
      <c r="H147" s="44">
        <v>203</v>
      </c>
      <c r="I147" s="43">
        <v>42156</v>
      </c>
      <c r="J147" s="43">
        <v>42064</v>
      </c>
      <c r="K147" s="44" t="s">
        <v>202</v>
      </c>
      <c r="L147" s="44" t="s">
        <v>200</v>
      </c>
      <c r="M147" s="44" t="s">
        <v>200</v>
      </c>
    </row>
    <row r="148" spans="2:13" x14ac:dyDescent="0.25">
      <c r="B148" s="40" t="s">
        <v>360</v>
      </c>
      <c r="C148" s="43">
        <v>42127</v>
      </c>
      <c r="D148" s="44">
        <v>250</v>
      </c>
      <c r="E148" s="44">
        <v>183</v>
      </c>
      <c r="F148" s="43">
        <v>42220</v>
      </c>
      <c r="G148" s="44">
        <v>412</v>
      </c>
      <c r="H148" s="44">
        <v>254</v>
      </c>
      <c r="I148" s="43">
        <v>42126</v>
      </c>
      <c r="J148" s="43">
        <v>42037</v>
      </c>
      <c r="K148" s="44" t="s">
        <v>277</v>
      </c>
      <c r="L148" s="44" t="s">
        <v>207</v>
      </c>
      <c r="M148" s="44" t="s">
        <v>207</v>
      </c>
    </row>
    <row r="149" spans="2:13" x14ac:dyDescent="0.25">
      <c r="B149" s="40" t="s">
        <v>361</v>
      </c>
      <c r="C149" s="43">
        <v>42041</v>
      </c>
      <c r="D149" s="44">
        <v>106</v>
      </c>
      <c r="E149" s="44">
        <v>184</v>
      </c>
      <c r="F149" s="43">
        <v>42102</v>
      </c>
      <c r="G149" s="44">
        <v>182</v>
      </c>
      <c r="H149" s="44">
        <v>252</v>
      </c>
      <c r="I149" s="43">
        <v>42066</v>
      </c>
      <c r="J149" s="43">
        <v>42009</v>
      </c>
      <c r="K149" s="44" t="s">
        <v>224</v>
      </c>
      <c r="L149" s="44" t="s">
        <v>207</v>
      </c>
      <c r="M149" s="44" t="s">
        <v>207</v>
      </c>
    </row>
    <row r="150" spans="2:13" x14ac:dyDescent="0.25">
      <c r="B150" s="40" t="s">
        <v>362</v>
      </c>
      <c r="C150" s="43">
        <v>42041</v>
      </c>
      <c r="D150" s="44">
        <v>140</v>
      </c>
      <c r="E150" s="44">
        <v>221</v>
      </c>
      <c r="F150" s="43">
        <v>42131</v>
      </c>
      <c r="G150" s="44">
        <v>296</v>
      </c>
      <c r="H150" s="44">
        <v>329</v>
      </c>
      <c r="I150" s="43">
        <v>42098</v>
      </c>
      <c r="J150" s="43">
        <v>42007</v>
      </c>
      <c r="K150" s="44" t="s">
        <v>199</v>
      </c>
      <c r="L150" s="44" t="s">
        <v>200</v>
      </c>
      <c r="M150" s="44" t="s">
        <v>200</v>
      </c>
    </row>
    <row r="151" spans="2:13" x14ac:dyDescent="0.25">
      <c r="B151" s="40" t="s">
        <v>363</v>
      </c>
      <c r="C151" s="43">
        <v>42011</v>
      </c>
      <c r="D151" s="44">
        <v>73</v>
      </c>
      <c r="E151" s="44">
        <v>149</v>
      </c>
      <c r="F151" s="43">
        <v>42131</v>
      </c>
      <c r="G151" s="44">
        <v>163</v>
      </c>
      <c r="H151" s="44">
        <v>194</v>
      </c>
      <c r="I151" s="43">
        <v>42066</v>
      </c>
      <c r="J151" s="43">
        <v>42008</v>
      </c>
      <c r="K151" s="44" t="s">
        <v>224</v>
      </c>
      <c r="L151" s="44" t="s">
        <v>200</v>
      </c>
      <c r="M151" s="44" t="s">
        <v>200</v>
      </c>
    </row>
    <row r="152" spans="2:13" x14ac:dyDescent="0.25">
      <c r="B152" s="40" t="s">
        <v>364</v>
      </c>
      <c r="C152" s="43">
        <v>42011</v>
      </c>
      <c r="D152" s="44">
        <v>161</v>
      </c>
      <c r="E152" s="44">
        <v>243</v>
      </c>
      <c r="F152" s="43">
        <v>42072</v>
      </c>
      <c r="G152" s="44">
        <v>263</v>
      </c>
      <c r="H152" s="44">
        <v>330</v>
      </c>
      <c r="I152" s="43">
        <v>42039</v>
      </c>
      <c r="J152" s="44" t="s">
        <v>222</v>
      </c>
      <c r="K152" s="44" t="s">
        <v>313</v>
      </c>
      <c r="L152" s="43">
        <v>42006</v>
      </c>
      <c r="M152" s="43">
        <v>42006</v>
      </c>
    </row>
    <row r="153" spans="2:13" ht="15" customHeight="1" x14ac:dyDescent="0.25">
      <c r="B153" s="42"/>
      <c r="C153" s="137" t="s">
        <v>0</v>
      </c>
      <c r="D153" s="137"/>
      <c r="E153" s="137"/>
      <c r="F153" s="137" t="s">
        <v>213</v>
      </c>
      <c r="G153" s="137"/>
      <c r="H153" s="137"/>
      <c r="I153" s="137"/>
      <c r="J153" s="137"/>
      <c r="K153" s="137"/>
      <c r="L153" s="137" t="s">
        <v>214</v>
      </c>
      <c r="M153" s="137"/>
    </row>
    <row r="154" spans="2:13" x14ac:dyDescent="0.25">
      <c r="B154" s="41" t="s">
        <v>365</v>
      </c>
      <c r="C154" s="42" t="s">
        <v>189</v>
      </c>
      <c r="D154" s="42" t="s">
        <v>190</v>
      </c>
      <c r="E154" s="42" t="s">
        <v>191</v>
      </c>
      <c r="F154" s="42" t="s">
        <v>192</v>
      </c>
      <c r="G154" s="42" t="s">
        <v>190</v>
      </c>
      <c r="H154" s="42" t="s">
        <v>191</v>
      </c>
      <c r="I154" s="42" t="s">
        <v>193</v>
      </c>
      <c r="J154" s="42" t="s">
        <v>194</v>
      </c>
      <c r="K154" s="42" t="s">
        <v>195</v>
      </c>
      <c r="L154" s="42" t="s">
        <v>196</v>
      </c>
      <c r="M154" s="42" t="s">
        <v>197</v>
      </c>
    </row>
    <row r="155" spans="2:13" x14ac:dyDescent="0.25">
      <c r="B155" s="40" t="s">
        <v>366</v>
      </c>
      <c r="C155" s="43">
        <v>42186</v>
      </c>
      <c r="D155" s="44">
        <v>252</v>
      </c>
      <c r="E155" s="44">
        <v>139</v>
      </c>
      <c r="F155" s="43">
        <v>42339</v>
      </c>
      <c r="G155" s="44">
        <v>443</v>
      </c>
      <c r="H155" s="44">
        <v>187</v>
      </c>
      <c r="I155" s="43">
        <v>42156</v>
      </c>
      <c r="J155" s="45">
        <v>36617</v>
      </c>
      <c r="K155" s="44" t="s">
        <v>367</v>
      </c>
      <c r="L155" s="43">
        <v>42064</v>
      </c>
      <c r="M155" s="43">
        <v>42064</v>
      </c>
    </row>
    <row r="156" spans="2:13" x14ac:dyDescent="0.25">
      <c r="B156" s="40" t="s">
        <v>368</v>
      </c>
      <c r="C156" s="43">
        <v>42157</v>
      </c>
      <c r="D156" s="44">
        <v>258</v>
      </c>
      <c r="E156" s="44">
        <v>210</v>
      </c>
      <c r="F156" s="43">
        <v>42250</v>
      </c>
      <c r="G156" s="44">
        <v>483</v>
      </c>
      <c r="H156" s="44">
        <v>274</v>
      </c>
      <c r="I156" s="43">
        <v>42156</v>
      </c>
      <c r="J156" s="43">
        <v>42065</v>
      </c>
      <c r="K156" s="44" t="s">
        <v>217</v>
      </c>
      <c r="L156" s="43">
        <v>42036</v>
      </c>
      <c r="M156" s="43">
        <v>42036</v>
      </c>
    </row>
    <row r="157" spans="2:13" x14ac:dyDescent="0.25">
      <c r="B157" s="40" t="s">
        <v>369</v>
      </c>
      <c r="C157" s="43">
        <v>42127</v>
      </c>
      <c r="D157" s="44">
        <v>275</v>
      </c>
      <c r="E157" s="44">
        <v>241</v>
      </c>
      <c r="F157" s="43">
        <v>42190</v>
      </c>
      <c r="G157" s="44">
        <v>422</v>
      </c>
      <c r="H157" s="44">
        <v>333</v>
      </c>
      <c r="I157" s="43">
        <v>42097</v>
      </c>
      <c r="J157" s="43">
        <v>42064</v>
      </c>
      <c r="K157" s="44" t="s">
        <v>204</v>
      </c>
      <c r="L157" s="43">
        <v>42007</v>
      </c>
      <c r="M157" s="43">
        <v>42006</v>
      </c>
    </row>
    <row r="158" spans="2:13" x14ac:dyDescent="0.25">
      <c r="B158" s="40" t="s">
        <v>370</v>
      </c>
      <c r="C158" s="43">
        <v>42127</v>
      </c>
      <c r="D158" s="44">
        <v>212</v>
      </c>
      <c r="E158" s="44">
        <v>198</v>
      </c>
      <c r="F158" s="43">
        <v>42219</v>
      </c>
      <c r="G158" s="44">
        <v>338</v>
      </c>
      <c r="H158" s="44">
        <v>264</v>
      </c>
      <c r="I158" s="43">
        <v>42156</v>
      </c>
      <c r="J158" s="43">
        <v>42037</v>
      </c>
      <c r="K158" s="44" t="s">
        <v>204</v>
      </c>
      <c r="L158" s="43">
        <v>42037</v>
      </c>
      <c r="M158" s="43">
        <v>42037</v>
      </c>
    </row>
    <row r="159" spans="2:13" x14ac:dyDescent="0.25">
      <c r="B159" s="40" t="s">
        <v>371</v>
      </c>
      <c r="C159" s="43">
        <v>42098</v>
      </c>
      <c r="D159" s="44">
        <v>161</v>
      </c>
      <c r="E159" s="44">
        <v>175</v>
      </c>
      <c r="F159" s="43">
        <v>42220</v>
      </c>
      <c r="G159" s="44">
        <v>340</v>
      </c>
      <c r="H159" s="44">
        <v>259</v>
      </c>
      <c r="I159" s="43">
        <v>42126</v>
      </c>
      <c r="J159" s="43">
        <v>42006</v>
      </c>
      <c r="K159" s="44" t="s">
        <v>199</v>
      </c>
      <c r="L159" s="43">
        <v>42006</v>
      </c>
      <c r="M159" s="43">
        <v>42006</v>
      </c>
    </row>
    <row r="160" spans="2:13" x14ac:dyDescent="0.25">
      <c r="B160" s="40" t="s">
        <v>372</v>
      </c>
      <c r="C160" s="43">
        <v>42098</v>
      </c>
      <c r="D160" s="44">
        <v>210</v>
      </c>
      <c r="E160" s="44">
        <v>208</v>
      </c>
      <c r="F160" s="43">
        <v>42220</v>
      </c>
      <c r="G160" s="44">
        <v>396</v>
      </c>
      <c r="H160" s="44">
        <v>274</v>
      </c>
      <c r="I160" s="43">
        <v>42097</v>
      </c>
      <c r="J160" s="43">
        <v>42095</v>
      </c>
      <c r="K160" s="44" t="s">
        <v>199</v>
      </c>
      <c r="L160" s="44" t="s">
        <v>200</v>
      </c>
      <c r="M160" s="44" t="s">
        <v>200</v>
      </c>
    </row>
    <row r="161" spans="2:13" x14ac:dyDescent="0.25">
      <c r="B161" s="40" t="s">
        <v>373</v>
      </c>
      <c r="C161" s="43">
        <v>42041</v>
      </c>
      <c r="D161" s="44">
        <v>177</v>
      </c>
      <c r="E161" s="44">
        <v>229</v>
      </c>
      <c r="F161" s="43">
        <v>42161</v>
      </c>
      <c r="G161" s="44">
        <v>326</v>
      </c>
      <c r="H161" s="44">
        <v>328</v>
      </c>
      <c r="I161" s="43">
        <v>42067</v>
      </c>
      <c r="J161" s="43">
        <v>42037</v>
      </c>
      <c r="K161" s="44" t="s">
        <v>199</v>
      </c>
      <c r="L161" s="44" t="s">
        <v>207</v>
      </c>
      <c r="M161" s="44" t="s">
        <v>207</v>
      </c>
    </row>
    <row r="162" spans="2:13" x14ac:dyDescent="0.25">
      <c r="B162" s="138" t="s">
        <v>374</v>
      </c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</row>
    <row r="163" spans="2:13" ht="15" customHeight="1" x14ac:dyDescent="0.25">
      <c r="B163" s="42"/>
      <c r="C163" s="137" t="s">
        <v>0</v>
      </c>
      <c r="D163" s="137"/>
      <c r="E163" s="137"/>
      <c r="F163" s="137" t="s">
        <v>213</v>
      </c>
      <c r="G163" s="137"/>
      <c r="H163" s="137"/>
      <c r="I163" s="137"/>
      <c r="J163" s="137"/>
      <c r="K163" s="137"/>
      <c r="L163" s="137" t="s">
        <v>214</v>
      </c>
      <c r="M163" s="137"/>
    </row>
    <row r="164" spans="2:13" x14ac:dyDescent="0.25">
      <c r="B164" s="41"/>
      <c r="C164" s="42" t="s">
        <v>189</v>
      </c>
      <c r="D164" s="42" t="s">
        <v>190</v>
      </c>
      <c r="E164" s="42" t="s">
        <v>191</v>
      </c>
      <c r="F164" s="42" t="s">
        <v>192</v>
      </c>
      <c r="G164" s="42" t="s">
        <v>190</v>
      </c>
      <c r="H164" s="42" t="s">
        <v>191</v>
      </c>
      <c r="I164" s="42" t="s">
        <v>193</v>
      </c>
      <c r="J164" s="42" t="s">
        <v>194</v>
      </c>
      <c r="K164" s="42" t="s">
        <v>195</v>
      </c>
      <c r="L164" s="42" t="s">
        <v>196</v>
      </c>
      <c r="M164" s="42" t="s">
        <v>197</v>
      </c>
    </row>
    <row r="165" spans="2:13" x14ac:dyDescent="0.25">
      <c r="B165" s="40" t="s">
        <v>375</v>
      </c>
      <c r="C165" s="45">
        <v>36739</v>
      </c>
      <c r="D165" s="44">
        <v>389</v>
      </c>
      <c r="E165" s="44">
        <v>220</v>
      </c>
      <c r="F165" s="43">
        <v>42250</v>
      </c>
      <c r="G165" s="44">
        <v>492</v>
      </c>
      <c r="H165" s="44">
        <v>346</v>
      </c>
      <c r="I165" s="43">
        <v>42125</v>
      </c>
      <c r="J165" s="43">
        <v>42096</v>
      </c>
      <c r="K165" s="44" t="s">
        <v>376</v>
      </c>
      <c r="L165" s="44" t="s">
        <v>242</v>
      </c>
      <c r="M165" s="44" t="s">
        <v>242</v>
      </c>
    </row>
    <row r="166" spans="2:13" x14ac:dyDescent="0.25">
      <c r="B166" s="40" t="s">
        <v>377</v>
      </c>
      <c r="C166" s="43">
        <v>42186</v>
      </c>
      <c r="D166" s="44">
        <v>307</v>
      </c>
      <c r="E166" s="44">
        <v>165</v>
      </c>
      <c r="F166" s="43">
        <v>42279</v>
      </c>
      <c r="G166" s="44">
        <v>446</v>
      </c>
      <c r="H166" s="44">
        <v>219</v>
      </c>
      <c r="I166" s="43">
        <v>42125</v>
      </c>
      <c r="J166" s="43">
        <v>42125</v>
      </c>
      <c r="K166" s="44" t="s">
        <v>231</v>
      </c>
      <c r="L166" s="44" t="s">
        <v>242</v>
      </c>
      <c r="M166" s="44" t="s">
        <v>242</v>
      </c>
    </row>
    <row r="167" spans="2:13" x14ac:dyDescent="0.25">
      <c r="B167" s="40" t="s">
        <v>378</v>
      </c>
      <c r="C167" s="43">
        <v>42157</v>
      </c>
      <c r="D167" s="44">
        <v>308</v>
      </c>
      <c r="E167" s="44">
        <v>182</v>
      </c>
      <c r="F167" s="43">
        <v>42220</v>
      </c>
      <c r="G167" s="44">
        <v>416</v>
      </c>
      <c r="H167" s="44">
        <v>279</v>
      </c>
      <c r="I167" s="43">
        <v>42125</v>
      </c>
      <c r="J167" s="43">
        <v>42066</v>
      </c>
      <c r="K167" s="44" t="s">
        <v>199</v>
      </c>
      <c r="L167" s="44" t="s">
        <v>242</v>
      </c>
      <c r="M167" s="44" t="s">
        <v>242</v>
      </c>
    </row>
    <row r="168" spans="2:13" x14ac:dyDescent="0.25">
      <c r="B168" s="40" t="s">
        <v>379</v>
      </c>
      <c r="C168" s="43">
        <v>42127</v>
      </c>
      <c r="D168" s="44">
        <v>222</v>
      </c>
      <c r="E168" s="44">
        <v>197</v>
      </c>
      <c r="F168" s="43">
        <v>42161</v>
      </c>
      <c r="G168" s="44">
        <v>334</v>
      </c>
      <c r="H168" s="44">
        <v>341</v>
      </c>
      <c r="I168" s="43">
        <v>42039</v>
      </c>
      <c r="J168" s="43">
        <v>42096</v>
      </c>
      <c r="K168" s="44" t="s">
        <v>202</v>
      </c>
      <c r="L168" s="44" t="s">
        <v>242</v>
      </c>
      <c r="M168" s="44" t="s">
        <v>242</v>
      </c>
    </row>
    <row r="169" spans="2:13" x14ac:dyDescent="0.25">
      <c r="B169" s="40" t="s">
        <v>380</v>
      </c>
      <c r="C169" s="43">
        <v>42068</v>
      </c>
      <c r="D169" s="44">
        <v>211</v>
      </c>
      <c r="E169" s="44">
        <v>286</v>
      </c>
      <c r="F169" s="43">
        <v>42131</v>
      </c>
      <c r="G169" s="44">
        <v>300</v>
      </c>
      <c r="H169" s="44">
        <v>447</v>
      </c>
      <c r="I169" s="43">
        <v>42066</v>
      </c>
      <c r="J169" s="43">
        <v>42039</v>
      </c>
      <c r="K169" s="44" t="s">
        <v>270</v>
      </c>
      <c r="L169" s="44" t="s">
        <v>287</v>
      </c>
      <c r="M169" s="44" t="s">
        <v>287</v>
      </c>
    </row>
    <row r="170" spans="2:13" x14ac:dyDescent="0.25">
      <c r="B170" s="40" t="s">
        <v>381</v>
      </c>
      <c r="C170" s="43">
        <v>42068</v>
      </c>
      <c r="D170" s="44">
        <v>250</v>
      </c>
      <c r="E170" s="44">
        <v>201</v>
      </c>
      <c r="F170" s="43">
        <v>42102</v>
      </c>
      <c r="G170" s="44">
        <v>335</v>
      </c>
      <c r="H170" s="44">
        <v>339</v>
      </c>
      <c r="I170" s="43">
        <v>42038</v>
      </c>
      <c r="J170" s="43">
        <v>42040</v>
      </c>
      <c r="K170" s="44" t="s">
        <v>204</v>
      </c>
      <c r="L170" s="44" t="s">
        <v>242</v>
      </c>
      <c r="M170" s="44" t="s">
        <v>242</v>
      </c>
    </row>
    <row r="171" spans="2:13" x14ac:dyDescent="0.25">
      <c r="B171" s="40" t="s">
        <v>382</v>
      </c>
      <c r="C171" s="43">
        <v>42068</v>
      </c>
      <c r="D171" s="44">
        <v>251</v>
      </c>
      <c r="E171" s="44">
        <v>339</v>
      </c>
      <c r="F171" s="43">
        <v>42072</v>
      </c>
      <c r="G171" s="44">
        <v>343</v>
      </c>
      <c r="H171" s="44">
        <v>540</v>
      </c>
      <c r="I171" s="43">
        <v>42008</v>
      </c>
      <c r="J171" s="43">
        <v>42040</v>
      </c>
      <c r="K171" s="44" t="s">
        <v>224</v>
      </c>
      <c r="L171" s="44" t="s">
        <v>200</v>
      </c>
      <c r="M171" s="44" t="s">
        <v>200</v>
      </c>
    </row>
    <row r="172" spans="2:13" x14ac:dyDescent="0.25">
      <c r="B172" s="40" t="s">
        <v>383</v>
      </c>
      <c r="C172" s="43">
        <v>42068</v>
      </c>
      <c r="D172" s="44">
        <v>252</v>
      </c>
      <c r="E172" s="44">
        <v>307</v>
      </c>
      <c r="F172" s="43">
        <v>42102</v>
      </c>
      <c r="G172" s="44">
        <v>364</v>
      </c>
      <c r="H172" s="44">
        <v>505</v>
      </c>
      <c r="I172" s="43">
        <v>42066</v>
      </c>
      <c r="J172" s="43">
        <v>42009</v>
      </c>
      <c r="K172" s="44" t="s">
        <v>204</v>
      </c>
      <c r="L172" s="44" t="s">
        <v>242</v>
      </c>
      <c r="M172" s="44" t="s">
        <v>242</v>
      </c>
    </row>
    <row r="173" spans="2:13" x14ac:dyDescent="0.25">
      <c r="B173" s="40" t="s">
        <v>384</v>
      </c>
      <c r="C173" s="43">
        <v>42068</v>
      </c>
      <c r="D173" s="44">
        <v>212</v>
      </c>
      <c r="E173" s="44">
        <v>247</v>
      </c>
      <c r="F173" s="43">
        <v>42102</v>
      </c>
      <c r="G173" s="44">
        <v>317</v>
      </c>
      <c r="H173" s="44">
        <v>382</v>
      </c>
      <c r="I173" s="43">
        <v>42066</v>
      </c>
      <c r="J173" s="43">
        <v>42009</v>
      </c>
      <c r="K173" s="44" t="s">
        <v>249</v>
      </c>
      <c r="L173" s="44" t="s">
        <v>287</v>
      </c>
      <c r="M173" s="44" t="s">
        <v>287</v>
      </c>
    </row>
    <row r="174" spans="2:13" x14ac:dyDescent="0.25">
      <c r="B174" s="40" t="s">
        <v>385</v>
      </c>
      <c r="C174" s="43">
        <v>42041</v>
      </c>
      <c r="D174" s="44">
        <v>180</v>
      </c>
      <c r="E174" s="44">
        <v>272</v>
      </c>
      <c r="F174" s="43">
        <v>42072</v>
      </c>
      <c r="G174" s="44">
        <v>323</v>
      </c>
      <c r="H174" s="44">
        <v>470</v>
      </c>
      <c r="I174" s="43">
        <v>42066</v>
      </c>
      <c r="J174" s="44" t="s">
        <v>211</v>
      </c>
      <c r="K174" s="44" t="s">
        <v>224</v>
      </c>
      <c r="L174" s="44" t="s">
        <v>200</v>
      </c>
      <c r="M174" s="44" t="s">
        <v>200</v>
      </c>
    </row>
    <row r="175" spans="2:13" x14ac:dyDescent="0.25">
      <c r="B175" s="40" t="s">
        <v>386</v>
      </c>
      <c r="C175" s="43">
        <v>42011</v>
      </c>
      <c r="D175" s="44">
        <v>162</v>
      </c>
      <c r="E175" s="44">
        <v>328</v>
      </c>
      <c r="F175" s="43">
        <v>42046</v>
      </c>
      <c r="G175" s="44">
        <v>273</v>
      </c>
      <c r="H175" s="44">
        <v>475</v>
      </c>
      <c r="I175" s="43">
        <v>42038</v>
      </c>
      <c r="J175" s="44" t="s">
        <v>209</v>
      </c>
      <c r="K175" s="44" t="s">
        <v>204</v>
      </c>
      <c r="L175" s="44" t="s">
        <v>242</v>
      </c>
      <c r="M175" s="44" t="s">
        <v>242</v>
      </c>
    </row>
  </sheetData>
  <mergeCells count="64">
    <mergeCell ref="C8:E8"/>
    <mergeCell ref="F8:K8"/>
    <mergeCell ref="L8:M8"/>
    <mergeCell ref="B16:M16"/>
    <mergeCell ref="C17:E17"/>
    <mergeCell ref="F17:K17"/>
    <mergeCell ref="L17:M17"/>
    <mergeCell ref="C26:E26"/>
    <mergeCell ref="F26:K26"/>
    <mergeCell ref="L26:M26"/>
    <mergeCell ref="B35:M35"/>
    <mergeCell ref="C36:E36"/>
    <mergeCell ref="F36:K36"/>
    <mergeCell ref="L36:M36"/>
    <mergeCell ref="B48:M48"/>
    <mergeCell ref="C49:E49"/>
    <mergeCell ref="F49:K49"/>
    <mergeCell ref="L49:M49"/>
    <mergeCell ref="C58:E58"/>
    <mergeCell ref="F58:K58"/>
    <mergeCell ref="L58:M58"/>
    <mergeCell ref="C92:E92"/>
    <mergeCell ref="F92:K92"/>
    <mergeCell ref="L92:M92"/>
    <mergeCell ref="B67:M67"/>
    <mergeCell ref="C68:E68"/>
    <mergeCell ref="F68:K68"/>
    <mergeCell ref="L68:M68"/>
    <mergeCell ref="C77:E77"/>
    <mergeCell ref="F77:K77"/>
    <mergeCell ref="L77:M77"/>
    <mergeCell ref="B85:M85"/>
    <mergeCell ref="C86:E86"/>
    <mergeCell ref="F86:K86"/>
    <mergeCell ref="L86:M86"/>
    <mergeCell ref="B91:M91"/>
    <mergeCell ref="C101:E101"/>
    <mergeCell ref="F101:K101"/>
    <mergeCell ref="L101:M101"/>
    <mergeCell ref="B109:M109"/>
    <mergeCell ref="C110:E110"/>
    <mergeCell ref="F110:K110"/>
    <mergeCell ref="L110:M110"/>
    <mergeCell ref="C118:E118"/>
    <mergeCell ref="F118:K118"/>
    <mergeCell ref="L118:M118"/>
    <mergeCell ref="B126:M126"/>
    <mergeCell ref="C127:E127"/>
    <mergeCell ref="F127:K127"/>
    <mergeCell ref="L127:M127"/>
    <mergeCell ref="C135:E135"/>
    <mergeCell ref="F135:K135"/>
    <mergeCell ref="L135:M135"/>
    <mergeCell ref="B143:M143"/>
    <mergeCell ref="C144:E144"/>
    <mergeCell ref="F144:K144"/>
    <mergeCell ref="L144:M144"/>
    <mergeCell ref="C153:E153"/>
    <mergeCell ref="F153:K153"/>
    <mergeCell ref="L153:M153"/>
    <mergeCell ref="B162:M162"/>
    <mergeCell ref="C163:E163"/>
    <mergeCell ref="F163:K163"/>
    <mergeCell ref="L163:M1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Assignments</vt:lpstr>
      <vt:lpstr>Bowl Games</vt:lpstr>
      <vt:lpstr>Conference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Browniemj</dc:creator>
  <cp:lastModifiedBy>Browniemj</cp:lastModifiedBy>
  <dcterms:created xsi:type="dcterms:W3CDTF">2015-12-01T01:29:09Z</dcterms:created>
  <dcterms:modified xsi:type="dcterms:W3CDTF">2016-01-12T23:54:13Z</dcterms:modified>
</cp:coreProperties>
</file>